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820" activeTab="0"/>
  </bookViews>
  <sheets>
    <sheet name="PLAN ADQUISICION ALM 2016" sheetId="1" r:id="rId1"/>
  </sheets>
  <definedNames>
    <definedName name="_xlnm.Print_Area" localSheetId="0">'PLAN ADQUISICION ALM 2016'!$A$1:$M$142</definedName>
  </definedNames>
  <calcPr fullCalcOnLoad="1"/>
</workbook>
</file>

<file path=xl/comments1.xml><?xml version="1.0" encoding="utf-8"?>
<comments xmlns="http://schemas.openxmlformats.org/spreadsheetml/2006/main">
  <authors>
    <author>Admin</author>
  </authors>
  <commentList>
    <comment ref="C88" authorId="0">
      <text>
        <r>
          <rPr>
            <b/>
            <sz val="9"/>
            <rFont val="Tahoma"/>
            <family val="0"/>
          </rPr>
          <t>Admin:</t>
        </r>
        <r>
          <rPr>
            <sz val="9"/>
            <rFont val="Tahoma"/>
            <family val="0"/>
          </rPr>
          <t xml:space="preserve">
</t>
        </r>
      </text>
    </comment>
  </commentList>
</comments>
</file>

<file path=xl/sharedStrings.xml><?xml version="1.0" encoding="utf-8"?>
<sst xmlns="http://schemas.openxmlformats.org/spreadsheetml/2006/main" count="811" uniqueCount="188">
  <si>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</si>
  <si>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</si>
  <si>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</si>
  <si>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</si>
  <si>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</si>
  <si>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</si>
  <si>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</si>
  <si>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</si>
  <si>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</si>
  <si>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</si>
  <si>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</si>
  <si>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</si>
  <si>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</si>
  <si>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</si>
  <si>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</si>
  <si>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</si>
  <si>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</si>
  <si>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</si>
  <si>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</si>
  <si>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</si>
  <si>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</si>
  <si>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</si>
  <si>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</si>
  <si>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</si>
  <si>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</si>
  <si>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</si>
  <si>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</si>
  <si>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</si>
  <si>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</si>
  <si>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13 Nº 19-71 CC Sabana Plaza Piso 2</t>
  </si>
  <si>
    <t>www.martires.gov.co</t>
  </si>
  <si>
    <t>NO</t>
  </si>
  <si>
    <t>N/A</t>
  </si>
  <si>
    <t>Contratación Directa</t>
  </si>
  <si>
    <t>Recursos Corrientes (SHD)</t>
  </si>
  <si>
    <t>Suministro de combustible (Gasolina/Diesel)</t>
  </si>
  <si>
    <t>Enlace primario (Canales de voz y canales de datos)</t>
  </si>
  <si>
    <t>Caja Menor</t>
  </si>
  <si>
    <t>Centro de copiado</t>
  </si>
  <si>
    <t>Material publicitario PIGA</t>
  </si>
  <si>
    <t>Mantenimiento vehiculos propiedad del FDL</t>
  </si>
  <si>
    <t>Seguros de vida Ediles</t>
  </si>
  <si>
    <t>Seguros de salud ediles</t>
  </si>
  <si>
    <t>Cuñas radiales</t>
  </si>
  <si>
    <t>Materiales de apoyo (Pendones, pancartas, afiches, volantes etc)</t>
  </si>
  <si>
    <t>Otros Gastos Generales</t>
  </si>
  <si>
    <t>ANGELICA GAMBOA</t>
  </si>
  <si>
    <t>MAGDA DIAZ</t>
  </si>
  <si>
    <t>MAGDA DIAZ Y HERMINDA GUZMAN</t>
  </si>
  <si>
    <t>HERMINDA GUZMAN</t>
  </si>
  <si>
    <t>6 MESES</t>
  </si>
  <si>
    <t>NESTOR RAUL ALBA</t>
  </si>
  <si>
    <t>81112200
81112300</t>
  </si>
  <si>
    <t>15101505
15101506</t>
  </si>
  <si>
    <t>83101500
83101800</t>
  </si>
  <si>
    <t>DEAN CHAPARRO</t>
  </si>
  <si>
    <t>Servicios de correo (Normal y ordinario)</t>
  </si>
  <si>
    <t>5 MESES</t>
  </si>
  <si>
    <t>Recursos Corrientes / Transferencias (SHD)</t>
  </si>
  <si>
    <t>10 MESES</t>
  </si>
  <si>
    <t>Licitación Pública</t>
  </si>
  <si>
    <t>Realizar interventoria al ejecutor del programa de Formación Extraescolar</t>
  </si>
  <si>
    <t>8 MESES</t>
  </si>
  <si>
    <t>Realizar jornadas de Ruta Saludable en la localidad</t>
  </si>
  <si>
    <t>Realizar la Interventoría a las jornadas de Ruta Saludable en la localidad</t>
  </si>
  <si>
    <t>4 MESES</t>
  </si>
  <si>
    <t>12 MESES</t>
  </si>
  <si>
    <t>Concurso de Méritos</t>
  </si>
  <si>
    <t>7 MESES</t>
  </si>
  <si>
    <t>Realizar el suministro de materiales y la prestación de servicios del juzgamiento y logística para los eventos deportivos barriales y de integración comunitaria</t>
  </si>
  <si>
    <t>9 MESES</t>
  </si>
  <si>
    <t>3 MESES</t>
  </si>
  <si>
    <t>Fortalecer organizaciones sociales mediante la realización de la Iluminación y Novenas en época decembrina</t>
  </si>
  <si>
    <t>2 MESES</t>
  </si>
  <si>
    <t>Interventoria al proceso contractual que permita fortalecer organizaciones sociales mediante la realización de la Iluminación y Novenas en época decembrina</t>
  </si>
  <si>
    <t>Fortalecer organizaciones de Vendedores Informales, mediante la realización de las Ferias Navideñas</t>
  </si>
  <si>
    <t>Interventoria al proceso contractual que permita fortalecer organizaciones de Vendedores Informales, mediante la realización de las Ferias Navideñas</t>
  </si>
  <si>
    <t xml:space="preserve">Garantizar honorarios de 7 integrantes de la Junta Administradora Local </t>
  </si>
  <si>
    <t>1 MES</t>
  </si>
  <si>
    <t>Interventoria al proceso contractual que permita realizar la Intervención Integral y Reparcheo de la Malla Vial y el Espacio Público de la localidad de Los Mártires</t>
  </si>
  <si>
    <t>Realizar la Intervención Integral y Reparcheo de la Malla Vial y el Espacio Público de la localidad de Los Mártires</t>
  </si>
  <si>
    <t>Selección Abreviada de Menor Cuantía</t>
  </si>
  <si>
    <t>Mínima Cuantía</t>
  </si>
  <si>
    <t>Servicios Públicos</t>
  </si>
  <si>
    <t>Subasta Inversa Presencial</t>
  </si>
  <si>
    <t>Resolución Motivada</t>
  </si>
  <si>
    <t>Efectuar los pagos correspondientes a la ARL de los contratistas a cargo del Fondo de Desarrollo Local de Los Mártires, de acuerdo a su Nivel de Riesgo, conforme a la normatividad vigente</t>
  </si>
  <si>
    <t>Periódico Institucional</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</si>
  <si>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</si>
  <si>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FREDY VELA</t>
  </si>
  <si>
    <t>NO APLICA</t>
  </si>
  <si>
    <t>ANDRÉS FORERO</t>
  </si>
  <si>
    <t>81141601 
93141701</t>
  </si>
  <si>
    <t>80141902
93141701
90101600
80141600
80141607</t>
  </si>
  <si>
    <t>81141601  
93141701</t>
  </si>
  <si>
    <t>72141003
95111601</t>
  </si>
  <si>
    <t>JADER YATE</t>
  </si>
  <si>
    <t>MARÍA DEL PILAR MUÑOZ</t>
  </si>
  <si>
    <t>MILENA ARDILA</t>
  </si>
  <si>
    <t>JULIO VILLA</t>
  </si>
  <si>
    <t>JUAN CARLOS MEJÍA</t>
  </si>
  <si>
    <t>JOAQUÍN GRANADOS</t>
  </si>
  <si>
    <t>Responsables Internos por el área de Planeación</t>
  </si>
  <si>
    <t xml:space="preserve">El Plan de Desarrollo Local "Una Puesta en común por los Mártires" tiene como objetivo general, generar un proyecto colectivo de definiciones prioridades, decisiones,  ejecuciones y seguimiento orientado a contribuir en el logro de tres propositos especificos: 1. Ejecuciòn de programas y proyectos de inversión 2, Gestión para la inclusión en los procesos de revitalización urbana y 3. Creaciòn de condiciones, espacios de participación decisión y control. </t>
  </si>
  <si>
    <t>Minima Cuantia</t>
  </si>
  <si>
    <t>Caja menor</t>
  </si>
  <si>
    <t>Mantenimiento de equipos de cómputo, impresión, servidor y demas equipos de red</t>
  </si>
  <si>
    <t>Suministro de Llantas y Lubricantes para tres vehiculos y una volqueta</t>
  </si>
  <si>
    <t>25172504
15121520</t>
  </si>
  <si>
    <t>Adquisición de muebles de oficina y equipos menores</t>
  </si>
  <si>
    <t>Compra en Grandes Superficies Colombia Compra Eficiente</t>
  </si>
  <si>
    <t>JULIETH PRIETO</t>
  </si>
  <si>
    <t>BETSABÉ RIVEROS</t>
  </si>
  <si>
    <t>Contratar la prestacion del servicio de levantamiento de inventarios de los bienes muebles e inmuebles propiedad del FDLM</t>
  </si>
  <si>
    <t>Contratar la prestacion del servicio de avalúos de los bienes muebles e inmuebles propiedad del FDLM</t>
  </si>
  <si>
    <t>Contratar el Suministro de Refrigerios para los eventos institucionales que adelante la Alcaldía Local y que no estén contemplados en Proyectos de Inversión</t>
  </si>
  <si>
    <t>Alcaldía Local de Los Mártires</t>
  </si>
  <si>
    <t>ADMINISTRADOR DE RED - ALCALDÍA LOCAL DE LOS MÁRTIRES</t>
  </si>
  <si>
    <t>Instalación del Cableado Estructurado, incluyendo la adecuación del Datacenter, conforme a las normas técnicas vigentes (TIER 2) en la nueva Sede Administrativa de la Alcaldía Local de Los Mártires</t>
  </si>
  <si>
    <t>Arrendamiento de la sede administrativa de la Alcaldia Local de los martires, incluyendo servicio de administraciòn y gastos de parqueadero para los vehiculso asignados al FDLM</t>
  </si>
  <si>
    <t>ANGELICA GAMBOA
JACK REINA</t>
  </si>
  <si>
    <t>Mantenimiento menor no catalogado como obra civil y recarga de extintores para las sedes administrativas de la JAL y la Alcaldia Local de Martires</t>
  </si>
  <si>
    <t>Servicio de Vigilancia fija y movil, con servicio de monitoreo para las sedes de la JAL, la Alcaldia Local, la JAL y la Bodega</t>
  </si>
  <si>
    <t xml:space="preserve">Prestación del servicio de suministro de elementos de aseo y cafeteria y servicio de operarias para el mantenimiento de la Alcaldìa Local y la JAL </t>
  </si>
  <si>
    <t>Servicios públicos (Energía)</t>
  </si>
  <si>
    <t>Servicios públicos (Acueducto y Alcantarillado)</t>
  </si>
  <si>
    <t>Servicios públicos (Aseo)</t>
  </si>
  <si>
    <t>Servicios públicos (Teléfono)</t>
  </si>
  <si>
    <t>Servicio de alquiler de tarimas, carpas, sonido y logistica para eventos de la Alcaldia</t>
  </si>
  <si>
    <t>Dotación de Instituciones Educativas Distritales de la localidad</t>
  </si>
  <si>
    <t>Adelantar la Contratación de Prestación de Servicios Técnicos y Profesionales de focalización que permitan identificar las personas que serán beneficiarias del Subsidio Tipo C</t>
  </si>
  <si>
    <t>Realizar campañas y eventos de comunicación, encaminadas al reconocimiento, valoración y respeto por la diferencia</t>
  </si>
  <si>
    <t>Interventoria al proceso contractual de realización de campañas y eventos de comunicación, encaminadas al reconocimiento, valoración y respeto por la diferencia</t>
  </si>
  <si>
    <t>Apoyar eventos locales para la construcción de identidad local (Festivales de Cultura)</t>
  </si>
  <si>
    <t>Apoyar eventos locales para la construcción de identidad local (Carnavales Culturales)</t>
  </si>
  <si>
    <t>Interventoria al proceso que permita apoyar  eventos locales para la construcción de identidad local (Carnavales Culturales)</t>
  </si>
  <si>
    <t>Interventoria al proceso que permita apoyar  eventos locales para la construcción de identidad local (Festivales de Cultura)</t>
  </si>
  <si>
    <t>Interventoria al proceso contractual que permita mantener los Espacios de Infraestructura Recreativa y Deportiva de la localidad</t>
  </si>
  <si>
    <t>Mantener los Espacios de Infraestructura Recreativa y Deportiva de la localidad</t>
  </si>
  <si>
    <t>Realizar el Contrato de Prestación de Servicios Profesionales para ejercer las labores de focalización deportiva de los torneos barriales de la localidad</t>
  </si>
  <si>
    <t>Interventoria al proceso que permita realizar eventos que contribuyan a la socialización e interiorización de las políticas de Atención del Riesgo</t>
  </si>
  <si>
    <t>LAURA MOJICA</t>
  </si>
  <si>
    <t>Realizar las Adiciones a los Contratos de Prestación de Servicios necesarios para el funcionamiento habitual de la Alcaldía Local, que permita contar con el equipo humano suficiente para realizar el empalme con la Administración Local entrante</t>
  </si>
  <si>
    <t>Realizar la Interventoría a la Instalación del Cableado Estructurado, incluyendo la adecuación del Datacenter, conforme a las normas técnicas vigentes (TIER 2) en la nueva Sede Administrativa de la Alcaldía Local de Los Mártires</t>
  </si>
  <si>
    <t>Expedición de pólizas "Previalacaldias" para Muebles y enseres</t>
  </si>
  <si>
    <t xml:space="preserve">Vincular niños en programas de formación extraescolar   </t>
  </si>
  <si>
    <t>Vincular personas a un programa de atención en salud y ayudas técnicas</t>
  </si>
  <si>
    <t>Intervenir focos para el control de plagas y vectores.</t>
  </si>
  <si>
    <t>Interventoria al proceso contractual de vincular personas a un programa de atención en salud y ayudas técnicas.</t>
  </si>
  <si>
    <t>Realizar la Interventoría a la Intervención de  focos para el control de plagas y vectores</t>
  </si>
  <si>
    <t>Vincular personas a escuelas de formación artística y cultural informal y aficionada</t>
  </si>
  <si>
    <t>Interventoria al proceso contractual que permita vincular personas a escuelas de formación artística y cultural informal y aficionada</t>
  </si>
  <si>
    <t>Interventoria al proceso contractual que permita dar continuidad a las personas que forman parte de las Escuelas de Formación Deportiva de la localidad</t>
  </si>
  <si>
    <t>Adelantar el 100% de la contratación del personal, para el fortalecimiento de la estructura administrativa y la capacidad operativa de la Alcaldía Local</t>
  </si>
  <si>
    <t>Brindar Apoyo a Proyectos Pedagógicos</t>
  </si>
  <si>
    <t>Realizar interventoria al ejecutor del proyecto para brindar Apoyo a Proyectos Pedagógicos</t>
  </si>
  <si>
    <t>Realizar eventos para reflexionar sobre las prácticas educativas y sus oportunidades, entre esos el Foro Educativo Local</t>
  </si>
  <si>
    <t>Realizar interventoria al ejecutor del proyecto de realización de eventos para reflexionar sobre las prácticas educativas y sus oportunidades, entre esos el Foro Educativo Local</t>
  </si>
  <si>
    <t>Otorgar un subsidio a los adultos mayores para que mejoren su calidad de vida, incluyendo los gastos administrativos y de operación del convenio marco para la entrega del Subsidio Tipo C (Para 500 Adultos Mayores)</t>
  </si>
  <si>
    <t>Otorgar un subsidio a los adultos mayores para que mejoren su calidad de vida, incluyendo los gastos administrativos y de operación del convenio marco para la entrega del Subsidio Tipo C (Para 700 Adultos Mayores)</t>
  </si>
  <si>
    <t>Adelantar la contratación para la realización de los Juegos Comunales de la localidad</t>
  </si>
  <si>
    <t>Interventoría para la ejecución del proyecto que permita la realización de los Juegos Comunales de la localidad</t>
  </si>
  <si>
    <t>Realizar la Intervención de Zonas de Riesgo para su reducción y/o mitigación</t>
  </si>
  <si>
    <t>Adelantar la ejecución del proyecto que conlleve a la estrategia de gobernanza por el agua</t>
  </si>
  <si>
    <t>Interventoría al proceso contractual que permita ejecutar el proyecto que conlleve a la estrategia de gobernanza por el agua</t>
  </si>
  <si>
    <t>Realizar la ejecución del Proyecto de Gran Impacto que permita adelantar ejercicios que conduzcan a las buenas prácticas ambientales, especialmente en la siembra y mantenimiento de individuos de arbolado humano</t>
  </si>
  <si>
    <t>Interventoría al proceso contractual que permita ejecutar el Proyecto de Gran Impacto que sirva para adelantar ejercicios que conduzcan a las buenas prácticas ambientales, especialmente en la siembra y mantenimiento de individuos de arbolado humano</t>
  </si>
  <si>
    <t>Adelantar procesos de formación para la convivencia y prevención de la oferta de sustancias psicoactivas</t>
  </si>
  <si>
    <t>Interventoria al proceso contractual que permita adelantar procesos de formación para la convivencia y prevención de la oferta de sustancias psicoactivas</t>
  </si>
  <si>
    <t>Contratar la elaboración de Estudios y Diseños y obtención de la Licencia de Construcción del predio de la JAL para ser destinado como la nueva sede administrativa de la Alcaldía Local de Los Mártires</t>
  </si>
  <si>
    <t>Johana Maria Garzon CAF
Herminda Guzman Abogada FDL
Telefonos 3759535 -3511577</t>
  </si>
  <si>
    <t>2 MES</t>
  </si>
  <si>
    <t>Adelantar la contratacion necesarias, que permite dar continuidad a las personas que forman parte de las Escuelas de Formación Deportiva de la localidad</t>
  </si>
  <si>
    <t xml:space="preserve">6 meses </t>
  </si>
  <si>
    <t>VLADIMIR  LENIN DAZA</t>
  </si>
  <si>
    <t xml:space="preserve">Nota:  El valor del presupuesto está disminuido en el 20% que equivale a cuatro mil ciento oochenta y un mil millones setescientos dos mil pesos ( $4,181,702,000.oo) de acuerdo ala circular No 001 de 2016 conjunta de la secretarua Distrital de hacienda y secretaria de planeacion </t>
  </si>
  <si>
    <t xml:space="preserve">fortalecer los procesos de participacion ciudadanos (ENCUENTROS CIUDADANO) </t>
  </si>
  <si>
    <t xml:space="preserve">4MESES </t>
  </si>
  <si>
    <t xml:space="preserve">suspensión </t>
  </si>
  <si>
    <t xml:space="preserve"> </t>
  </si>
  <si>
    <t>papeleria y utiles de oficina(suspensión)</t>
  </si>
  <si>
    <t xml:space="preserve">adicion </t>
  </si>
  <si>
    <t xml:space="preserve">adiciion procesos ciudadanos </t>
  </si>
  <si>
    <t>selección abreviada subasta inversaa</t>
  </si>
  <si>
    <t>directa</t>
  </si>
  <si>
    <t>Efectuar los pagos correspondientes a la ARL de los contratistas a cargo del Fondo de Desarrollo Local de Los Mártires, de acuerdo a su Nivel de Riesgo, conforme a la normatividad vigente (adición)</t>
  </si>
  <si>
    <t xml:space="preserve">TOTAL DE PRESUPUESTO </t>
  </si>
  <si>
    <t>veinte  (20) de Abril de 2016</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</si>
</sst>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quot;$&quot;\ * #,##0_);_(&quot;$&quot;\ * \(#,##0\);_(&quot;$&quot;\ * &quot;-&quot;??_);_(@_)"/>
    <numFmt numFmtId="189" formatCode="_(&quot;$&quot;\ * #,##0.0_);_(&quot;$&quot;\ * \(#,##0.0\);_(&quot;$&quot;\ * &quot;-&quot;??_);_(@_)"/>
  </numFmts>
  <fonts count="29">
    <font>
      <sz val="11"/>
      <color indexed="8"/>
      <name val="Calibri"/>
      <family val="2"/>
    </font>
    <font>
      <sz val="8"/>
      <name val="Calibri"/>
      <family val="2"/>
    </font>
    <font>
      <b/>
      <sz val="10"/>
      <color indexed="8"/>
      <name val="Calibri"/>
      <family val="2"/>
    </font>
    <font>
      <sz val="10"/>
      <color indexed="8"/>
      <name val="Calibri"/>
      <family val="2"/>
    </font>
    <font>
      <u val="single"/>
      <sz val="10"/>
      <color indexed="12"/>
      <name val="Calibri"/>
      <family val="2"/>
    </font>
    <font>
      <sz val="10"/>
      <color indexed="9"/>
      <name val="Calibri"/>
      <family val="2"/>
    </font>
    <font>
      <sz val="12"/>
      <color indexed="8"/>
      <name val="Calibri"/>
      <family val="2"/>
    </font>
    <font>
      <sz val="10"/>
      <name val="Calibri"/>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7" fillId="7"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22" fillId="16"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0" fontId="16" fillId="0" borderId="8" applyNumberFormat="0" applyFill="0" applyAlignment="0" applyProtection="0"/>
    <xf numFmtId="0" fontId="27" fillId="0" borderId="9" applyNumberFormat="0" applyFill="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wrapText="1"/>
    </xf>
    <xf numFmtId="179" fontId="3" fillId="0" borderId="0" xfId="49" applyFont="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3" xfId="0" applyFont="1" applyBorder="1" applyAlignment="1" quotePrefix="1">
      <alignment horizontal="left" wrapText="1"/>
    </xf>
    <xf numFmtId="0" fontId="4" fillId="0" borderId="13" xfId="46" applyFont="1" applyBorder="1" applyAlignment="1">
      <alignment wrapText="1"/>
    </xf>
    <xf numFmtId="0" fontId="3" fillId="0" borderId="0" xfId="0" applyFont="1" applyFill="1" applyAlignment="1">
      <alignment wrapText="1"/>
    </xf>
    <xf numFmtId="179" fontId="3" fillId="0" borderId="0" xfId="49" applyFont="1" applyFill="1" applyAlignment="1">
      <alignment wrapText="1"/>
    </xf>
    <xf numFmtId="188" fontId="3" fillId="0" borderId="13" xfId="0" applyNumberFormat="1" applyFont="1" applyBorder="1" applyAlignment="1">
      <alignment horizontal="left" wrapText="1"/>
    </xf>
    <xf numFmtId="188" fontId="3" fillId="0" borderId="13" xfId="0" applyNumberFormat="1" applyFont="1" applyBorder="1" applyAlignment="1">
      <alignment wrapText="1"/>
    </xf>
    <xf numFmtId="0" fontId="3" fillId="0" borderId="14" xfId="0" applyFont="1" applyBorder="1" applyAlignment="1">
      <alignment wrapText="1"/>
    </xf>
    <xf numFmtId="14" fontId="3" fillId="0" borderId="15" xfId="0" applyNumberFormat="1" applyFont="1" applyBorder="1" applyAlignment="1">
      <alignment wrapText="1"/>
    </xf>
    <xf numFmtId="0" fontId="5" fillId="18" borderId="16" xfId="39" applyFont="1" applyBorder="1" applyAlignment="1">
      <alignment horizontal="left" wrapText="1"/>
    </xf>
    <xf numFmtId="0" fontId="5" fillId="18" borderId="17" xfId="39" applyFont="1" applyBorder="1" applyAlignment="1">
      <alignment wrapText="1"/>
    </xf>
    <xf numFmtId="179" fontId="5" fillId="18" borderId="17" xfId="49" applyFont="1" applyFill="1" applyBorder="1" applyAlignment="1">
      <alignment wrapText="1"/>
    </xf>
    <xf numFmtId="0" fontId="5" fillId="18" borderId="18" xfId="39" applyFont="1" applyBorder="1" applyAlignment="1">
      <alignment wrapText="1"/>
    </xf>
    <xf numFmtId="0" fontId="2" fillId="0" borderId="0" xfId="0" applyFont="1" applyAlignment="1">
      <alignment wrapText="1"/>
    </xf>
    <xf numFmtId="0" fontId="5" fillId="18" borderId="10" xfId="39" applyFont="1" applyBorder="1" applyAlignment="1">
      <alignment wrapText="1"/>
    </xf>
    <xf numFmtId="0" fontId="5" fillId="18" borderId="19" xfId="39" applyFont="1" applyBorder="1" applyAlignment="1">
      <alignment horizontal="left" wrapText="1"/>
    </xf>
    <xf numFmtId="0" fontId="5" fillId="18" borderId="11" xfId="39" applyFont="1" applyBorder="1" applyAlignment="1">
      <alignment wrapText="1"/>
    </xf>
    <xf numFmtId="0" fontId="3" fillId="0" borderId="13" xfId="0" applyFont="1" applyBorder="1" applyAlignment="1">
      <alignment horizontal="justify" wrapText="1"/>
    </xf>
    <xf numFmtId="0" fontId="5" fillId="18" borderId="20" xfId="39" applyFont="1" applyBorder="1" applyAlignment="1">
      <alignment wrapText="1"/>
    </xf>
    <xf numFmtId="171" fontId="3" fillId="0" borderId="0" xfId="0" applyNumberFormat="1" applyFont="1" applyAlignment="1">
      <alignment wrapText="1"/>
    </xf>
    <xf numFmtId="0" fontId="3" fillId="0" borderId="0" xfId="0" applyFont="1" applyFill="1" applyBorder="1" applyAlignment="1">
      <alignment horizontal="justify"/>
    </xf>
    <xf numFmtId="0" fontId="3" fillId="0" borderId="0" xfId="0" applyFont="1" applyFill="1" applyBorder="1" applyAlignment="1">
      <alignment wrapText="1"/>
    </xf>
    <xf numFmtId="0" fontId="3" fillId="0" borderId="0" xfId="0" applyFont="1" applyBorder="1" applyAlignment="1">
      <alignment wrapText="1"/>
    </xf>
    <xf numFmtId="188" fontId="3" fillId="0" borderId="0" xfId="0" applyNumberFormat="1" applyFont="1" applyAlignment="1">
      <alignment wrapText="1"/>
    </xf>
    <xf numFmtId="178" fontId="3" fillId="0" borderId="0" xfId="0" applyNumberFormat="1" applyFont="1" applyAlignment="1">
      <alignment wrapText="1"/>
    </xf>
    <xf numFmtId="0" fontId="3" fillId="0" borderId="0" xfId="0" applyFont="1" applyBorder="1" applyAlignment="1">
      <alignment horizontal="right" vertical="center" wrapText="1"/>
    </xf>
    <xf numFmtId="0" fontId="3" fillId="0" borderId="0" xfId="0" applyFont="1" applyBorder="1" applyAlignment="1">
      <alignment horizontal="justify" vertical="center" wrapText="1"/>
    </xf>
    <xf numFmtId="14" fontId="3" fillId="0" borderId="0" xfId="0" applyNumberFormat="1" applyFont="1" applyBorder="1" applyAlignment="1">
      <alignment vertical="center" wrapText="1"/>
    </xf>
    <xf numFmtId="0" fontId="3" fillId="0" borderId="0" xfId="0" applyFont="1" applyBorder="1" applyAlignment="1">
      <alignment vertical="center" wrapText="1"/>
    </xf>
    <xf numFmtId="179" fontId="3" fillId="0" borderId="0" xfId="49" applyFont="1" applyBorder="1" applyAlignment="1">
      <alignment vertical="center" wrapText="1"/>
    </xf>
    <xf numFmtId="0" fontId="3" fillId="24" borderId="20" xfId="0" applyFont="1" applyFill="1" applyBorder="1" applyAlignment="1">
      <alignment horizontal="right" vertical="center" wrapText="1"/>
    </xf>
    <xf numFmtId="0" fontId="3" fillId="24" borderId="20" xfId="0" applyFont="1" applyFill="1" applyBorder="1" applyAlignment="1">
      <alignment horizontal="justify" vertical="center" wrapText="1"/>
    </xf>
    <xf numFmtId="14" fontId="3" fillId="24" borderId="20" xfId="0" applyNumberFormat="1" applyFont="1" applyFill="1" applyBorder="1" applyAlignment="1">
      <alignment vertical="center" wrapText="1"/>
    </xf>
    <xf numFmtId="0" fontId="3" fillId="24" borderId="20" xfId="0" applyFont="1" applyFill="1" applyBorder="1" applyAlignment="1">
      <alignment vertical="center" wrapText="1"/>
    </xf>
    <xf numFmtId="179" fontId="3" fillId="24" borderId="20" xfId="49" applyFont="1" applyFill="1" applyBorder="1" applyAlignment="1">
      <alignment vertical="center" wrapText="1"/>
    </xf>
    <xf numFmtId="0" fontId="3" fillId="25" borderId="20" xfId="0" applyFont="1" applyFill="1" applyBorder="1" applyAlignment="1">
      <alignment horizontal="right" vertical="center" wrapText="1"/>
    </xf>
    <xf numFmtId="0" fontId="3" fillId="25" borderId="20" xfId="0" applyFont="1" applyFill="1" applyBorder="1" applyAlignment="1">
      <alignment horizontal="justify" vertical="center" wrapText="1"/>
    </xf>
    <xf numFmtId="14" fontId="3" fillId="25" borderId="20" xfId="0" applyNumberFormat="1" applyFont="1" applyFill="1" applyBorder="1" applyAlignment="1">
      <alignment vertical="center" wrapText="1"/>
    </xf>
    <xf numFmtId="0" fontId="3" fillId="25" borderId="20" xfId="0" applyFont="1" applyFill="1" applyBorder="1" applyAlignment="1">
      <alignment vertical="center" wrapText="1"/>
    </xf>
    <xf numFmtId="179" fontId="3" fillId="25" borderId="20" xfId="49" applyFont="1" applyFill="1" applyBorder="1" applyAlignment="1">
      <alignment vertical="center" wrapText="1"/>
    </xf>
    <xf numFmtId="179" fontId="3" fillId="19" borderId="20" xfId="49" applyFont="1" applyFill="1" applyBorder="1" applyAlignment="1">
      <alignment vertical="center" wrapText="1"/>
    </xf>
    <xf numFmtId="179" fontId="7" fillId="24" borderId="20" xfId="49" applyFont="1" applyFill="1" applyBorder="1" applyAlignment="1">
      <alignment vertical="center" wrapText="1"/>
    </xf>
    <xf numFmtId="179" fontId="2" fillId="22" borderId="20" xfId="49" applyFont="1" applyFill="1" applyBorder="1" applyAlignment="1">
      <alignment vertical="center" wrapText="1"/>
    </xf>
    <xf numFmtId="0" fontId="3" fillId="24" borderId="0" xfId="0" applyFont="1" applyFill="1" applyBorder="1" applyAlignment="1">
      <alignment vertical="center" wrapText="1"/>
    </xf>
    <xf numFmtId="0" fontId="3" fillId="24" borderId="21" xfId="0" applyFont="1" applyFill="1" applyBorder="1" applyAlignment="1">
      <alignment horizontal="right" vertical="center" wrapText="1"/>
    </xf>
    <xf numFmtId="0" fontId="3" fillId="24" borderId="22" xfId="0" applyFont="1" applyFill="1" applyBorder="1" applyAlignment="1">
      <alignment horizontal="justify" vertical="center" wrapText="1"/>
    </xf>
    <xf numFmtId="14" fontId="3" fillId="24" borderId="22" xfId="0" applyNumberFormat="1" applyFont="1" applyFill="1" applyBorder="1" applyAlignment="1">
      <alignment vertical="center" wrapText="1"/>
    </xf>
    <xf numFmtId="0" fontId="3" fillId="24" borderId="22" xfId="0" applyFont="1" applyFill="1" applyBorder="1" applyAlignment="1">
      <alignment vertical="center" wrapText="1"/>
    </xf>
    <xf numFmtId="179" fontId="3" fillId="19" borderId="22" xfId="49" applyFont="1" applyFill="1" applyBorder="1" applyAlignment="1">
      <alignment vertical="center" wrapText="1"/>
    </xf>
    <xf numFmtId="179" fontId="3" fillId="24" borderId="22" xfId="49" applyFont="1" applyFill="1" applyBorder="1" applyAlignment="1">
      <alignment vertical="center" wrapText="1"/>
    </xf>
    <xf numFmtId="0" fontId="3" fillId="24" borderId="23" xfId="0" applyFont="1" applyFill="1" applyBorder="1" applyAlignment="1">
      <alignment horizontal="right" vertical="center" wrapText="1"/>
    </xf>
    <xf numFmtId="0" fontId="3" fillId="24" borderId="23" xfId="0" applyFont="1" applyFill="1" applyBorder="1" applyAlignment="1">
      <alignment vertical="center" wrapText="1"/>
    </xf>
    <xf numFmtId="179" fontId="3" fillId="19" borderId="23" xfId="49" applyFont="1" applyFill="1" applyBorder="1" applyAlignment="1">
      <alignment vertical="center" wrapText="1"/>
    </xf>
    <xf numFmtId="179" fontId="3" fillId="24" borderId="23" xfId="49" applyFont="1" applyFill="1" applyBorder="1" applyAlignment="1">
      <alignment vertical="center" wrapText="1"/>
    </xf>
    <xf numFmtId="0" fontId="3" fillId="24" borderId="0" xfId="0" applyFont="1" applyFill="1" applyBorder="1" applyAlignment="1">
      <alignment horizontal="right" vertical="center" wrapText="1"/>
    </xf>
    <xf numFmtId="179" fontId="2" fillId="10" borderId="0" xfId="49" applyFont="1" applyFill="1" applyBorder="1" applyAlignment="1">
      <alignment vertical="center" wrapText="1"/>
    </xf>
    <xf numFmtId="0" fontId="2" fillId="24" borderId="23" xfId="0" applyFont="1" applyFill="1" applyBorder="1" applyAlignment="1">
      <alignment horizontal="right" vertical="center" wrapText="1"/>
    </xf>
    <xf numFmtId="0" fontId="2" fillId="24" borderId="20" xfId="0" applyFont="1" applyFill="1" applyBorder="1" applyAlignment="1">
      <alignment horizontal="justify" vertical="center" wrapText="1"/>
    </xf>
    <xf numFmtId="0" fontId="2" fillId="25" borderId="20" xfId="0" applyFont="1" applyFill="1" applyBorder="1" applyAlignment="1">
      <alignment horizontal="justify" vertical="center" wrapText="1"/>
    </xf>
    <xf numFmtId="0" fontId="3" fillId="24" borderId="22" xfId="0" applyFont="1" applyFill="1" applyBorder="1" applyAlignment="1">
      <alignment horizontal="right" vertic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0"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6" fillId="0" borderId="0" xfId="0" applyFont="1" applyAlignment="1">
      <alignment horizontal="left" wrapText="1"/>
    </xf>
    <xf numFmtId="0" fontId="2" fillId="24" borderId="32" xfId="0" applyFont="1" applyFill="1" applyBorder="1" applyAlignment="1">
      <alignment horizontal="center" vertical="center" wrapText="1"/>
    </xf>
    <xf numFmtId="0" fontId="2" fillId="24" borderId="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tires.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44"/>
  <sheetViews>
    <sheetView tabSelected="1" view="pageBreakPreview" zoomScale="75" zoomScaleNormal="80" zoomScaleSheetLayoutView="75" zoomScalePageLayoutView="80" workbookViewId="0" topLeftCell="A5">
      <selection activeCell="C15" sqref="C15"/>
    </sheetView>
  </sheetViews>
  <sheetFormatPr defaultColWidth="10.8515625" defaultRowHeight="15"/>
  <cols>
    <col min="1" max="1" width="4.57421875" style="2" customWidth="1"/>
    <col min="2" max="2" width="25.7109375" style="2" customWidth="1"/>
    <col min="3" max="3" width="42.140625" style="2" customWidth="1"/>
    <col min="4" max="4" width="15.140625" style="2" customWidth="1"/>
    <col min="5" max="5" width="15.7109375" style="2" customWidth="1"/>
    <col min="6" max="6" width="17.421875" style="2" customWidth="1"/>
    <col min="7" max="7" width="10.8515625" style="2" customWidth="1"/>
    <col min="8" max="8" width="25.8515625" style="3" customWidth="1"/>
    <col min="9" max="9" width="19.00390625" style="3" customWidth="1"/>
    <col min="10" max="10" width="11.57421875" style="2" customWidth="1"/>
    <col min="11" max="11" width="16.7109375" style="2" customWidth="1"/>
    <col min="12" max="12" width="41.421875" style="2" customWidth="1"/>
    <col min="13" max="13" width="26.8515625" style="2" customWidth="1"/>
    <col min="14" max="14" width="19.8515625" style="2" customWidth="1"/>
    <col min="15" max="15" width="42.421875" style="2" customWidth="1"/>
    <col min="16" max="16384" width="10.8515625" style="2" customWidth="1"/>
  </cols>
  <sheetData>
    <row r="1" ht="12.75"/>
    <row r="2" ht="12.75">
      <c r="B2" s="1" t="s">
        <v>20</v>
      </c>
    </row>
    <row r="3" ht="12.75">
      <c r="B3" s="1"/>
    </row>
    <row r="4" ht="13.5" thickBot="1">
      <c r="B4" s="1" t="s">
        <v>0</v>
      </c>
    </row>
    <row r="5" spans="2:9" ht="12.75">
      <c r="B5" s="4" t="s">
        <v>1</v>
      </c>
      <c r="C5" s="5" t="s">
        <v>116</v>
      </c>
      <c r="F5" s="67" t="s">
        <v>27</v>
      </c>
      <c r="G5" s="68"/>
      <c r="H5" s="68"/>
      <c r="I5" s="69"/>
    </row>
    <row r="6" spans="2:9" ht="12.75">
      <c r="B6" s="6" t="s">
        <v>2</v>
      </c>
      <c r="C6" s="7" t="s">
        <v>29</v>
      </c>
      <c r="F6" s="70"/>
      <c r="G6" s="71"/>
      <c r="H6" s="71"/>
      <c r="I6" s="72"/>
    </row>
    <row r="7" spans="2:9" ht="12.75">
      <c r="B7" s="6" t="s">
        <v>3</v>
      </c>
      <c r="C7" s="8">
        <v>3759535</v>
      </c>
      <c r="F7" s="70"/>
      <c r="G7" s="71"/>
      <c r="H7" s="71"/>
      <c r="I7" s="72"/>
    </row>
    <row r="8" spans="2:9" ht="12.75">
      <c r="B8" s="6" t="s">
        <v>16</v>
      </c>
      <c r="C8" s="9" t="s">
        <v>30</v>
      </c>
      <c r="F8" s="70"/>
      <c r="G8" s="71"/>
      <c r="H8" s="71"/>
      <c r="I8" s="72"/>
    </row>
    <row r="9" spans="2:9" ht="235.5" customHeight="1">
      <c r="B9" s="6" t="s">
        <v>19</v>
      </c>
      <c r="C9" s="24" t="s">
        <v>88</v>
      </c>
      <c r="E9" s="31"/>
      <c r="F9" s="73"/>
      <c r="G9" s="74"/>
      <c r="H9" s="74"/>
      <c r="I9" s="75"/>
    </row>
    <row r="10" spans="2:9" ht="148.5" customHeight="1">
      <c r="B10" s="6" t="s">
        <v>4</v>
      </c>
      <c r="C10" s="24" t="s">
        <v>103</v>
      </c>
      <c r="E10" s="30"/>
      <c r="F10" s="10"/>
      <c r="G10" s="10"/>
      <c r="H10" s="11"/>
      <c r="I10" s="11"/>
    </row>
    <row r="11" spans="2:9" ht="12.75">
      <c r="B11" s="6" t="s">
        <v>5</v>
      </c>
      <c r="C11" s="7"/>
      <c r="F11" s="67" t="s">
        <v>26</v>
      </c>
      <c r="G11" s="68"/>
      <c r="H11" s="68"/>
      <c r="I11" s="69"/>
    </row>
    <row r="12" spans="2:9" ht="12.75">
      <c r="B12" s="6" t="s">
        <v>23</v>
      </c>
      <c r="C12" s="12">
        <f>SUM(I19:I136)</f>
        <v>16726808000</v>
      </c>
      <c r="E12" s="30"/>
      <c r="F12" s="70"/>
      <c r="G12" s="71"/>
      <c r="H12" s="71"/>
      <c r="I12" s="72"/>
    </row>
    <row r="13" spans="2:9" ht="25.5">
      <c r="B13" s="6" t="s">
        <v>24</v>
      </c>
      <c r="C13" s="13">
        <v>193047120</v>
      </c>
      <c r="E13" s="30"/>
      <c r="F13" s="70"/>
      <c r="G13" s="71"/>
      <c r="H13" s="71"/>
      <c r="I13" s="72"/>
    </row>
    <row r="14" spans="2:9" ht="25.5">
      <c r="B14" s="6" t="s">
        <v>25</v>
      </c>
      <c r="C14" s="13">
        <v>19304712</v>
      </c>
      <c r="F14" s="70"/>
      <c r="G14" s="71"/>
      <c r="H14" s="71"/>
      <c r="I14" s="72"/>
    </row>
    <row r="15" spans="2:9" ht="26.25" thickBot="1">
      <c r="B15" s="14" t="s">
        <v>18</v>
      </c>
      <c r="C15" s="15" t="s">
        <v>187</v>
      </c>
      <c r="F15" s="73"/>
      <c r="G15" s="74"/>
      <c r="H15" s="74"/>
      <c r="I15" s="75"/>
    </row>
    <row r="16" ht="12.75"/>
    <row r="17" ht="13.5" thickBot="1">
      <c r="B17" s="1" t="s">
        <v>15</v>
      </c>
    </row>
    <row r="18" spans="2:13" ht="75" customHeight="1" thickBot="1">
      <c r="B18" s="16" t="s">
        <v>28</v>
      </c>
      <c r="C18" s="17" t="s">
        <v>6</v>
      </c>
      <c r="D18" s="17" t="s">
        <v>17</v>
      </c>
      <c r="E18" s="17" t="s">
        <v>7</v>
      </c>
      <c r="F18" s="17" t="s">
        <v>8</v>
      </c>
      <c r="G18" s="17" t="s">
        <v>9</v>
      </c>
      <c r="H18" s="18" t="s">
        <v>10</v>
      </c>
      <c r="I18" s="18" t="s">
        <v>11</v>
      </c>
      <c r="J18" s="17" t="s">
        <v>12</v>
      </c>
      <c r="K18" s="17" t="s">
        <v>13</v>
      </c>
      <c r="L18" s="19" t="s">
        <v>14</v>
      </c>
      <c r="M18" s="25" t="s">
        <v>102</v>
      </c>
    </row>
    <row r="19" spans="2:13" ht="51.75" thickBot="1">
      <c r="B19" s="37" t="s">
        <v>52</v>
      </c>
      <c r="C19" s="38" t="s">
        <v>106</v>
      </c>
      <c r="D19" s="39">
        <v>42522</v>
      </c>
      <c r="E19" s="40" t="s">
        <v>50</v>
      </c>
      <c r="F19" s="40" t="s">
        <v>81</v>
      </c>
      <c r="G19" s="40" t="s">
        <v>34</v>
      </c>
      <c r="H19" s="41">
        <v>25000000</v>
      </c>
      <c r="I19" s="41">
        <v>25000000</v>
      </c>
      <c r="J19" s="40" t="s">
        <v>31</v>
      </c>
      <c r="K19" s="40" t="s">
        <v>32</v>
      </c>
      <c r="L19" s="40" t="s">
        <v>170</v>
      </c>
      <c r="M19" s="40" t="s">
        <v>117</v>
      </c>
    </row>
    <row r="20" spans="2:13" ht="64.5" thickBot="1">
      <c r="B20" s="37" t="s">
        <v>52</v>
      </c>
      <c r="C20" s="38" t="s">
        <v>118</v>
      </c>
      <c r="D20" s="39">
        <v>42522</v>
      </c>
      <c r="E20" s="40" t="s">
        <v>73</v>
      </c>
      <c r="F20" s="40" t="s">
        <v>81</v>
      </c>
      <c r="G20" s="40" t="s">
        <v>34</v>
      </c>
      <c r="H20" s="48">
        <v>32000000</v>
      </c>
      <c r="I20" s="41">
        <v>32000000</v>
      </c>
      <c r="J20" s="40" t="s">
        <v>31</v>
      </c>
      <c r="K20" s="40" t="s">
        <v>32</v>
      </c>
      <c r="L20" s="40" t="s">
        <v>170</v>
      </c>
      <c r="M20" s="40" t="s">
        <v>117</v>
      </c>
    </row>
    <row r="21" spans="2:13" ht="78.75" customHeight="1" thickBot="1">
      <c r="B21" s="37">
        <v>80111620</v>
      </c>
      <c r="C21" s="38" t="s">
        <v>143</v>
      </c>
      <c r="D21" s="39">
        <v>42522</v>
      </c>
      <c r="E21" s="40" t="s">
        <v>73</v>
      </c>
      <c r="F21" s="40" t="s">
        <v>67</v>
      </c>
      <c r="G21" s="40" t="s">
        <v>58</v>
      </c>
      <c r="H21" s="41">
        <v>18000000</v>
      </c>
      <c r="I21" s="41">
        <v>18000000</v>
      </c>
      <c r="J21" s="40" t="s">
        <v>31</v>
      </c>
      <c r="K21" s="40" t="s">
        <v>32</v>
      </c>
      <c r="L21" s="40" t="s">
        <v>170</v>
      </c>
      <c r="M21" s="40" t="s">
        <v>117</v>
      </c>
    </row>
    <row r="22" spans="2:13" ht="78.75" customHeight="1" thickBot="1">
      <c r="B22" s="37"/>
      <c r="C22" s="64" t="s">
        <v>178</v>
      </c>
      <c r="D22" s="39">
        <v>42391</v>
      </c>
      <c r="E22" s="40"/>
      <c r="F22" s="40"/>
      <c r="G22" s="40"/>
      <c r="H22" s="41">
        <v>150000000</v>
      </c>
      <c r="I22" s="41"/>
      <c r="J22" s="40"/>
      <c r="K22" s="40"/>
      <c r="L22" s="40"/>
      <c r="M22" s="40"/>
    </row>
    <row r="23" spans="2:13" ht="51.75" thickBot="1">
      <c r="B23" s="37"/>
      <c r="C23" s="38" t="s">
        <v>35</v>
      </c>
      <c r="D23" s="39">
        <v>42491</v>
      </c>
      <c r="E23" s="40" t="s">
        <v>66</v>
      </c>
      <c r="F23" s="40" t="s">
        <v>81</v>
      </c>
      <c r="G23" s="40" t="s">
        <v>34</v>
      </c>
      <c r="H23" s="41">
        <v>20000000</v>
      </c>
      <c r="I23" s="41">
        <v>20000000</v>
      </c>
      <c r="J23" s="40" t="s">
        <v>31</v>
      </c>
      <c r="K23" s="40" t="s">
        <v>32</v>
      </c>
      <c r="L23" s="40" t="s">
        <v>170</v>
      </c>
      <c r="M23" s="40" t="s">
        <v>46</v>
      </c>
    </row>
    <row r="24" spans="2:13" ht="51.75" thickBot="1">
      <c r="B24" s="37" t="s">
        <v>53</v>
      </c>
      <c r="C24" s="38" t="s">
        <v>107</v>
      </c>
      <c r="D24" s="39">
        <v>42491</v>
      </c>
      <c r="E24" s="40" t="s">
        <v>59</v>
      </c>
      <c r="F24" s="40" t="s">
        <v>82</v>
      </c>
      <c r="G24" s="40" t="s">
        <v>34</v>
      </c>
      <c r="H24" s="41">
        <v>10000000</v>
      </c>
      <c r="I24" s="41">
        <v>10000000</v>
      </c>
      <c r="J24" s="40" t="s">
        <v>31</v>
      </c>
      <c r="K24" s="40" t="s">
        <v>32</v>
      </c>
      <c r="L24" s="40" t="s">
        <v>170</v>
      </c>
      <c r="M24" s="40" t="s">
        <v>46</v>
      </c>
    </row>
    <row r="25" spans="2:13" ht="13.5" thickBot="1">
      <c r="B25" s="37"/>
      <c r="C25" s="64" t="s">
        <v>178</v>
      </c>
      <c r="D25" s="39" t="s">
        <v>179</v>
      </c>
      <c r="E25" s="40"/>
      <c r="F25" s="40"/>
      <c r="G25" s="40"/>
      <c r="H25" s="41">
        <v>10000000</v>
      </c>
      <c r="I25" s="41"/>
      <c r="J25" s="40"/>
      <c r="K25" s="40"/>
      <c r="L25" s="40"/>
      <c r="M25" s="40"/>
    </row>
    <row r="26" spans="2:13" ht="13.5" thickBot="1">
      <c r="B26" s="37" t="s">
        <v>179</v>
      </c>
      <c r="C26" s="38" t="s">
        <v>180</v>
      </c>
      <c r="D26" s="39">
        <v>42391</v>
      </c>
      <c r="E26" s="40"/>
      <c r="F26" s="40"/>
      <c r="G26" s="40"/>
      <c r="H26" s="41">
        <v>30000000</v>
      </c>
      <c r="I26" s="41"/>
      <c r="J26" s="40"/>
      <c r="K26" s="40"/>
      <c r="L26" s="40"/>
      <c r="M26" s="40"/>
    </row>
    <row r="27" spans="2:13" ht="68.25" customHeight="1" thickBot="1">
      <c r="B27" s="37" t="s">
        <v>108</v>
      </c>
      <c r="C27" s="38" t="s">
        <v>109</v>
      </c>
      <c r="D27" s="39">
        <v>42491</v>
      </c>
      <c r="E27" s="40" t="s">
        <v>71</v>
      </c>
      <c r="F27" s="40" t="s">
        <v>110</v>
      </c>
      <c r="G27" s="40" t="s">
        <v>34</v>
      </c>
      <c r="H27" s="41">
        <v>15000000</v>
      </c>
      <c r="I27" s="41">
        <v>15000000</v>
      </c>
      <c r="J27" s="40" t="s">
        <v>31</v>
      </c>
      <c r="K27" s="40" t="s">
        <v>32</v>
      </c>
      <c r="L27" s="40" t="s">
        <v>170</v>
      </c>
      <c r="M27" s="40" t="s">
        <v>46</v>
      </c>
    </row>
    <row r="28" spans="2:13" ht="68.25" customHeight="1" thickBot="1">
      <c r="B28" s="37">
        <v>45111500</v>
      </c>
      <c r="C28" s="43" t="s">
        <v>119</v>
      </c>
      <c r="D28" s="44">
        <v>42401</v>
      </c>
      <c r="E28" s="45" t="s">
        <v>177</v>
      </c>
      <c r="F28" s="45" t="s">
        <v>33</v>
      </c>
      <c r="G28" s="45" t="s">
        <v>34</v>
      </c>
      <c r="H28" s="46">
        <v>103135776</v>
      </c>
      <c r="I28" s="46">
        <v>103135776</v>
      </c>
      <c r="J28" s="45" t="s">
        <v>31</v>
      </c>
      <c r="K28" s="45" t="s">
        <v>32</v>
      </c>
      <c r="L28" s="45" t="s">
        <v>170</v>
      </c>
      <c r="M28" s="45" t="s">
        <v>120</v>
      </c>
    </row>
    <row r="29" spans="2:13" ht="68.25" customHeight="1" thickBot="1">
      <c r="B29" s="42">
        <v>80131500</v>
      </c>
      <c r="C29" s="38" t="s">
        <v>119</v>
      </c>
      <c r="D29" s="39">
        <v>42401</v>
      </c>
      <c r="E29" s="40" t="s">
        <v>62</v>
      </c>
      <c r="F29" s="40" t="s">
        <v>33</v>
      </c>
      <c r="G29" s="40" t="s">
        <v>34</v>
      </c>
      <c r="H29" s="41">
        <f>410000000-H28</f>
        <v>306864224</v>
      </c>
      <c r="I29" s="41">
        <f>410000000-I28</f>
        <v>306864224</v>
      </c>
      <c r="J29" s="40" t="s">
        <v>31</v>
      </c>
      <c r="K29" s="40" t="s">
        <v>32</v>
      </c>
      <c r="L29" s="40" t="s">
        <v>170</v>
      </c>
      <c r="M29" s="40" t="s">
        <v>120</v>
      </c>
    </row>
    <row r="30" spans="2:13" ht="51.75" thickBot="1">
      <c r="B30" s="37">
        <v>80131500</v>
      </c>
      <c r="C30" s="38" t="s">
        <v>36</v>
      </c>
      <c r="D30" s="39">
        <v>42401</v>
      </c>
      <c r="E30" s="40" t="s">
        <v>66</v>
      </c>
      <c r="F30" s="40" t="s">
        <v>83</v>
      </c>
      <c r="G30" s="40" t="s">
        <v>34</v>
      </c>
      <c r="H30" s="41">
        <v>51496000</v>
      </c>
      <c r="I30" s="41">
        <v>51496000</v>
      </c>
      <c r="J30" s="40" t="s">
        <v>31</v>
      </c>
      <c r="K30" s="40" t="s">
        <v>32</v>
      </c>
      <c r="L30" s="40" t="s">
        <v>170</v>
      </c>
      <c r="M30" s="40" t="s">
        <v>51</v>
      </c>
    </row>
    <row r="31" spans="2:13" ht="51.75" thickBot="1">
      <c r="B31" s="37">
        <v>81101516</v>
      </c>
      <c r="C31" s="38" t="s">
        <v>56</v>
      </c>
      <c r="D31" s="39">
        <v>42401</v>
      </c>
      <c r="E31" s="40" t="s">
        <v>66</v>
      </c>
      <c r="F31" s="40" t="s">
        <v>33</v>
      </c>
      <c r="G31" s="40" t="s">
        <v>34</v>
      </c>
      <c r="H31" s="41">
        <v>1580000</v>
      </c>
      <c r="I31" s="41">
        <v>1580000</v>
      </c>
      <c r="J31" s="40" t="s">
        <v>31</v>
      </c>
      <c r="K31" s="40" t="s">
        <v>32</v>
      </c>
      <c r="L31" s="40" t="s">
        <v>170</v>
      </c>
      <c r="M31" s="40" t="s">
        <v>55</v>
      </c>
    </row>
    <row r="32" spans="2:13" ht="51.75" thickBot="1">
      <c r="B32" s="37">
        <v>78102203</v>
      </c>
      <c r="C32" s="38" t="s">
        <v>37</v>
      </c>
      <c r="D32" s="39">
        <v>42401</v>
      </c>
      <c r="E32" s="40" t="s">
        <v>66</v>
      </c>
      <c r="F32" s="40" t="s">
        <v>105</v>
      </c>
      <c r="G32" s="40" t="s">
        <v>34</v>
      </c>
      <c r="H32" s="41">
        <v>3000000</v>
      </c>
      <c r="I32" s="41">
        <v>3000000</v>
      </c>
      <c r="J32" s="40" t="s">
        <v>31</v>
      </c>
      <c r="K32" s="40" t="s">
        <v>32</v>
      </c>
      <c r="L32" s="40" t="s">
        <v>170</v>
      </c>
      <c r="M32" s="40" t="s">
        <v>51</v>
      </c>
    </row>
    <row r="33" spans="2:13" ht="13.5" thickBot="1">
      <c r="B33" s="37"/>
      <c r="C33" s="64" t="s">
        <v>178</v>
      </c>
      <c r="D33" s="39" t="s">
        <v>179</v>
      </c>
      <c r="E33" s="40"/>
      <c r="F33" s="40"/>
      <c r="G33" s="40"/>
      <c r="H33" s="41">
        <v>5000000</v>
      </c>
      <c r="I33" s="41"/>
      <c r="J33" s="40"/>
      <c r="K33" s="40"/>
      <c r="L33" s="40"/>
      <c r="M33" s="40"/>
    </row>
    <row r="34" spans="2:13" ht="51.75" thickBot="1">
      <c r="B34" s="37">
        <v>78102203</v>
      </c>
      <c r="C34" s="38" t="s">
        <v>38</v>
      </c>
      <c r="D34" s="39">
        <v>42492</v>
      </c>
      <c r="E34" s="40" t="s">
        <v>66</v>
      </c>
      <c r="F34" s="40" t="s">
        <v>82</v>
      </c>
      <c r="G34" s="40" t="s">
        <v>34</v>
      </c>
      <c r="H34" s="41">
        <v>9300000</v>
      </c>
      <c r="I34" s="41">
        <v>9300000</v>
      </c>
      <c r="J34" s="40" t="s">
        <v>31</v>
      </c>
      <c r="K34" s="40" t="s">
        <v>32</v>
      </c>
      <c r="L34" s="40" t="s">
        <v>170</v>
      </c>
      <c r="M34" s="40" t="s">
        <v>46</v>
      </c>
    </row>
    <row r="35" spans="2:13" ht="51.75" thickBot="1">
      <c r="B35" s="37">
        <v>80161801</v>
      </c>
      <c r="C35" s="38" t="s">
        <v>39</v>
      </c>
      <c r="D35" s="39">
        <v>42492</v>
      </c>
      <c r="E35" s="40" t="s">
        <v>71</v>
      </c>
      <c r="F35" s="40" t="s">
        <v>82</v>
      </c>
      <c r="G35" s="40" t="s">
        <v>34</v>
      </c>
      <c r="H35" s="41">
        <v>9000000</v>
      </c>
      <c r="I35" s="41">
        <v>9000000</v>
      </c>
      <c r="J35" s="40" t="s">
        <v>31</v>
      </c>
      <c r="K35" s="40" t="s">
        <v>32</v>
      </c>
      <c r="L35" s="40" t="s">
        <v>170</v>
      </c>
      <c r="M35" s="40" t="s">
        <v>111</v>
      </c>
    </row>
    <row r="36" spans="2:13" ht="13.5" thickBot="1">
      <c r="B36" s="37"/>
      <c r="C36" s="64" t="s">
        <v>178</v>
      </c>
      <c r="D36" s="39" t="s">
        <v>179</v>
      </c>
      <c r="E36" s="40"/>
      <c r="F36" s="40"/>
      <c r="G36" s="40"/>
      <c r="H36" s="41">
        <v>5000000</v>
      </c>
      <c r="I36" s="41"/>
      <c r="J36" s="40"/>
      <c r="K36" s="40"/>
      <c r="L36" s="40"/>
      <c r="M36" s="40"/>
    </row>
    <row r="37" spans="2:14" ht="51.75" thickBot="1">
      <c r="B37" s="37">
        <v>82101500</v>
      </c>
      <c r="C37" s="38" t="s">
        <v>121</v>
      </c>
      <c r="D37" s="39">
        <v>42492</v>
      </c>
      <c r="E37" s="40" t="s">
        <v>70</v>
      </c>
      <c r="F37" s="40" t="s">
        <v>81</v>
      </c>
      <c r="G37" s="40" t="s">
        <v>34</v>
      </c>
      <c r="H37" s="41">
        <v>27500000</v>
      </c>
      <c r="I37" s="41">
        <v>27500000</v>
      </c>
      <c r="J37" s="40" t="s">
        <v>31</v>
      </c>
      <c r="K37" s="40" t="s">
        <v>32</v>
      </c>
      <c r="L37" s="40" t="s">
        <v>170</v>
      </c>
      <c r="M37" s="40" t="s">
        <v>46</v>
      </c>
      <c r="N37" s="26"/>
    </row>
    <row r="38" spans="2:14" ht="13.5" thickBot="1">
      <c r="B38" s="37"/>
      <c r="C38" s="64" t="s">
        <v>178</v>
      </c>
      <c r="D38" s="39" t="s">
        <v>179</v>
      </c>
      <c r="E38" s="40"/>
      <c r="F38" s="40"/>
      <c r="G38" s="40"/>
      <c r="H38" s="41">
        <v>2500000</v>
      </c>
      <c r="I38" s="41"/>
      <c r="J38" s="40"/>
      <c r="K38" s="40"/>
      <c r="L38" s="40"/>
      <c r="M38" s="40"/>
      <c r="N38" s="26"/>
    </row>
    <row r="39" spans="2:13" ht="51.75" thickBot="1">
      <c r="B39" s="37">
        <v>72101507</v>
      </c>
      <c r="C39" s="38" t="s">
        <v>40</v>
      </c>
      <c r="D39" s="39">
        <v>42492</v>
      </c>
      <c r="E39" s="40" t="s">
        <v>66</v>
      </c>
      <c r="F39" s="40" t="s">
        <v>81</v>
      </c>
      <c r="G39" s="40" t="s">
        <v>34</v>
      </c>
      <c r="H39" s="41">
        <v>28500000</v>
      </c>
      <c r="I39" s="41">
        <v>28500000</v>
      </c>
      <c r="J39" s="40" t="s">
        <v>31</v>
      </c>
      <c r="K39" s="40" t="s">
        <v>32</v>
      </c>
      <c r="L39" s="40" t="s">
        <v>170</v>
      </c>
      <c r="M39" s="40" t="s">
        <v>46</v>
      </c>
    </row>
    <row r="40" spans="2:13" ht="13.5" thickBot="1">
      <c r="B40" s="37"/>
      <c r="C40" s="64" t="s">
        <v>178</v>
      </c>
      <c r="D40" s="39" t="s">
        <v>179</v>
      </c>
      <c r="E40" s="40"/>
      <c r="F40" s="40"/>
      <c r="G40" s="40"/>
      <c r="H40" s="41">
        <v>2500000</v>
      </c>
      <c r="I40" s="41"/>
      <c r="J40" s="40"/>
      <c r="K40" s="40"/>
      <c r="L40" s="40"/>
      <c r="M40" s="40"/>
    </row>
    <row r="41" spans="2:13" ht="51.75" thickBot="1">
      <c r="B41" s="37">
        <v>78181500</v>
      </c>
      <c r="C41" s="38" t="s">
        <v>122</v>
      </c>
      <c r="D41" s="39">
        <v>42492</v>
      </c>
      <c r="E41" s="40" t="s">
        <v>66</v>
      </c>
      <c r="F41" s="40" t="s">
        <v>81</v>
      </c>
      <c r="G41" s="40" t="s">
        <v>34</v>
      </c>
      <c r="H41" s="41">
        <v>138000000</v>
      </c>
      <c r="I41" s="41">
        <v>138000000</v>
      </c>
      <c r="J41" s="40" t="s">
        <v>31</v>
      </c>
      <c r="K41" s="40" t="s">
        <v>32</v>
      </c>
      <c r="L41" s="40" t="s">
        <v>170</v>
      </c>
      <c r="M41" s="40" t="s">
        <v>46</v>
      </c>
    </row>
    <row r="42" spans="2:13" ht="13.5" thickBot="1">
      <c r="B42" s="37"/>
      <c r="C42" s="64" t="s">
        <v>178</v>
      </c>
      <c r="D42" s="39" t="s">
        <v>179</v>
      </c>
      <c r="E42" s="40"/>
      <c r="F42" s="40"/>
      <c r="G42" s="40"/>
      <c r="H42" s="41">
        <v>12000000</v>
      </c>
      <c r="I42" s="41"/>
      <c r="J42" s="40"/>
      <c r="K42" s="40"/>
      <c r="L42" s="40"/>
      <c r="M42" s="40"/>
    </row>
    <row r="43" spans="2:13" ht="51.75" thickBot="1">
      <c r="B43" s="37">
        <v>92101501</v>
      </c>
      <c r="C43" s="38" t="s">
        <v>123</v>
      </c>
      <c r="D43" s="39">
        <v>42492</v>
      </c>
      <c r="E43" s="40" t="s">
        <v>66</v>
      </c>
      <c r="F43" s="40" t="s">
        <v>81</v>
      </c>
      <c r="G43" s="40" t="s">
        <v>34</v>
      </c>
      <c r="H43" s="41">
        <v>110000000</v>
      </c>
      <c r="I43" s="41">
        <v>110000000</v>
      </c>
      <c r="J43" s="40" t="s">
        <v>31</v>
      </c>
      <c r="K43" s="40" t="s">
        <v>32</v>
      </c>
      <c r="L43" s="40" t="s">
        <v>170</v>
      </c>
      <c r="M43" s="40" t="s">
        <v>46</v>
      </c>
    </row>
    <row r="44" spans="2:13" ht="13.5" thickBot="1">
      <c r="B44" s="37"/>
      <c r="C44" s="64" t="s">
        <v>178</v>
      </c>
      <c r="D44" s="39" t="s">
        <v>179</v>
      </c>
      <c r="E44" s="40"/>
      <c r="F44" s="40"/>
      <c r="G44" s="40"/>
      <c r="H44" s="41">
        <v>10000000</v>
      </c>
      <c r="I44" s="41"/>
      <c r="J44" s="40"/>
      <c r="K44" s="40"/>
      <c r="L44" s="40"/>
      <c r="M44" s="40"/>
    </row>
    <row r="45" spans="2:13" ht="51.75" thickBot="1">
      <c r="B45" s="37">
        <v>76111500</v>
      </c>
      <c r="C45" s="38" t="s">
        <v>144</v>
      </c>
      <c r="D45" s="39">
        <v>42415</v>
      </c>
      <c r="E45" s="40" t="s">
        <v>66</v>
      </c>
      <c r="F45" s="40" t="s">
        <v>81</v>
      </c>
      <c r="G45" s="40" t="s">
        <v>34</v>
      </c>
      <c r="H45" s="41">
        <v>30000000</v>
      </c>
      <c r="I45" s="41">
        <v>40000000</v>
      </c>
      <c r="J45" s="40" t="s">
        <v>31</v>
      </c>
      <c r="K45" s="40" t="s">
        <v>32</v>
      </c>
      <c r="L45" s="40" t="s">
        <v>170</v>
      </c>
      <c r="M45" s="40" t="s">
        <v>48</v>
      </c>
    </row>
    <row r="46" spans="2:13" ht="13.5" thickBot="1">
      <c r="B46" s="37"/>
      <c r="C46" s="64" t="s">
        <v>181</v>
      </c>
      <c r="D46" s="39" t="s">
        <v>179</v>
      </c>
      <c r="E46" s="40"/>
      <c r="F46" s="40"/>
      <c r="G46" s="40"/>
      <c r="H46" s="41">
        <v>10000000</v>
      </c>
      <c r="I46" s="41"/>
      <c r="J46" s="40"/>
      <c r="K46" s="40"/>
      <c r="L46" s="40"/>
      <c r="M46" s="40"/>
    </row>
    <row r="47" spans="1:13" ht="51.75" thickBot="1">
      <c r="A47" s="2" t="s">
        <v>179</v>
      </c>
      <c r="B47" s="37">
        <v>84131501</v>
      </c>
      <c r="C47" s="38" t="s">
        <v>41</v>
      </c>
      <c r="D47" s="39">
        <v>42415</v>
      </c>
      <c r="E47" s="40" t="s">
        <v>66</v>
      </c>
      <c r="F47" s="40" t="s">
        <v>104</v>
      </c>
      <c r="G47" s="40" t="s">
        <v>34</v>
      </c>
      <c r="H47" s="41">
        <v>7000000</v>
      </c>
      <c r="I47" s="41">
        <v>10000000</v>
      </c>
      <c r="J47" s="40" t="s">
        <v>31</v>
      </c>
      <c r="K47" s="40" t="s">
        <v>32</v>
      </c>
      <c r="L47" s="40" t="s">
        <v>170</v>
      </c>
      <c r="M47" s="40" t="s">
        <v>49</v>
      </c>
    </row>
    <row r="48" spans="2:13" ht="13.5" thickBot="1">
      <c r="B48" s="37"/>
      <c r="C48" s="64" t="s">
        <v>181</v>
      </c>
      <c r="D48" s="39"/>
      <c r="E48" s="40"/>
      <c r="F48" s="40"/>
      <c r="G48" s="40"/>
      <c r="H48" s="41">
        <v>3000000</v>
      </c>
      <c r="I48" s="41"/>
      <c r="J48" s="40"/>
      <c r="K48" s="40"/>
      <c r="L48" s="40"/>
      <c r="M48" s="40"/>
    </row>
    <row r="49" spans="2:13" ht="51.75" thickBot="1">
      <c r="B49" s="37">
        <v>84131601</v>
      </c>
      <c r="C49" s="38" t="s">
        <v>42</v>
      </c>
      <c r="D49" s="39">
        <v>42430</v>
      </c>
      <c r="E49" s="40" t="s">
        <v>66</v>
      </c>
      <c r="F49" s="40" t="s">
        <v>81</v>
      </c>
      <c r="G49" s="40" t="s">
        <v>34</v>
      </c>
      <c r="H49" s="41">
        <v>62700000</v>
      </c>
      <c r="I49" s="41">
        <v>62700000</v>
      </c>
      <c r="J49" s="40" t="s">
        <v>31</v>
      </c>
      <c r="K49" s="40" t="s">
        <v>32</v>
      </c>
      <c r="L49" s="40" t="s">
        <v>170</v>
      </c>
      <c r="M49" s="40" t="s">
        <v>49</v>
      </c>
    </row>
    <row r="50" spans="2:13" ht="51.75" thickBot="1">
      <c r="B50" s="37">
        <v>84131602</v>
      </c>
      <c r="C50" s="38" t="s">
        <v>124</v>
      </c>
      <c r="D50" s="39">
        <v>42401</v>
      </c>
      <c r="E50" s="40" t="s">
        <v>66</v>
      </c>
      <c r="F50" s="40" t="s">
        <v>33</v>
      </c>
      <c r="G50" s="40" t="s">
        <v>34</v>
      </c>
      <c r="H50" s="41">
        <v>36259000</v>
      </c>
      <c r="I50" s="41">
        <v>36259000</v>
      </c>
      <c r="J50" s="40" t="s">
        <v>31</v>
      </c>
      <c r="K50" s="40" t="s">
        <v>32</v>
      </c>
      <c r="L50" s="40" t="s">
        <v>170</v>
      </c>
      <c r="M50" s="40" t="s">
        <v>51</v>
      </c>
    </row>
    <row r="51" spans="2:13" ht="13.5" thickBot="1">
      <c r="B51" s="37"/>
      <c r="C51" s="64" t="s">
        <v>178</v>
      </c>
      <c r="D51" s="39"/>
      <c r="E51" s="40"/>
      <c r="F51" s="40"/>
      <c r="G51" s="40"/>
      <c r="H51" s="41">
        <v>5000000</v>
      </c>
      <c r="I51" s="41"/>
      <c r="J51" s="40"/>
      <c r="K51" s="40"/>
      <c r="L51" s="40"/>
      <c r="M51" s="40"/>
    </row>
    <row r="52" spans="2:13" ht="51.75" thickBot="1">
      <c r="B52" s="37" t="s">
        <v>54</v>
      </c>
      <c r="C52" s="38" t="s">
        <v>125</v>
      </c>
      <c r="D52" s="39">
        <v>42401</v>
      </c>
      <c r="E52" s="40" t="s">
        <v>66</v>
      </c>
      <c r="F52" s="40" t="s">
        <v>33</v>
      </c>
      <c r="G52" s="40" t="s">
        <v>34</v>
      </c>
      <c r="H52" s="41">
        <v>9770000</v>
      </c>
      <c r="I52" s="41">
        <v>9770000</v>
      </c>
      <c r="J52" s="40" t="s">
        <v>31</v>
      </c>
      <c r="K52" s="40" t="s">
        <v>32</v>
      </c>
      <c r="L52" s="40" t="s">
        <v>170</v>
      </c>
      <c r="M52" s="40" t="s">
        <v>51</v>
      </c>
    </row>
    <row r="53" spans="2:13" ht="13.5" thickBot="1">
      <c r="B53" s="37"/>
      <c r="C53" s="64" t="s">
        <v>178</v>
      </c>
      <c r="D53" s="39"/>
      <c r="E53" s="40"/>
      <c r="F53" s="40"/>
      <c r="G53" s="40"/>
      <c r="H53" s="41">
        <v>2000000</v>
      </c>
      <c r="I53" s="41"/>
      <c r="J53" s="40"/>
      <c r="K53" s="40"/>
      <c r="L53" s="40"/>
      <c r="M53" s="40"/>
    </row>
    <row r="54" spans="2:13" ht="51.75" thickBot="1">
      <c r="B54" s="37" t="s">
        <v>54</v>
      </c>
      <c r="C54" s="38" t="s">
        <v>126</v>
      </c>
      <c r="D54" s="39">
        <v>42401</v>
      </c>
      <c r="E54" s="40" t="s">
        <v>66</v>
      </c>
      <c r="F54" s="40" t="s">
        <v>33</v>
      </c>
      <c r="G54" s="40" t="s">
        <v>34</v>
      </c>
      <c r="H54" s="41">
        <v>1500000</v>
      </c>
      <c r="I54" s="41">
        <v>1500000</v>
      </c>
      <c r="J54" s="40" t="s">
        <v>31</v>
      </c>
      <c r="K54" s="40" t="s">
        <v>32</v>
      </c>
      <c r="L54" s="40" t="s">
        <v>170</v>
      </c>
      <c r="M54" s="40" t="s">
        <v>51</v>
      </c>
    </row>
    <row r="55" spans="2:13" ht="51.75" thickBot="1">
      <c r="B55" s="37" t="s">
        <v>54</v>
      </c>
      <c r="C55" s="38" t="s">
        <v>127</v>
      </c>
      <c r="D55" s="39">
        <v>42401</v>
      </c>
      <c r="E55" s="40" t="s">
        <v>66</v>
      </c>
      <c r="F55" s="40" t="s">
        <v>33</v>
      </c>
      <c r="G55" s="40" t="s">
        <v>34</v>
      </c>
      <c r="H55" s="41">
        <v>15503000</v>
      </c>
      <c r="I55" s="41">
        <v>15503000</v>
      </c>
      <c r="J55" s="40" t="s">
        <v>31</v>
      </c>
      <c r="K55" s="40" t="s">
        <v>32</v>
      </c>
      <c r="L55" s="40" t="s">
        <v>170</v>
      </c>
      <c r="M55" s="40" t="s">
        <v>51</v>
      </c>
    </row>
    <row r="56" spans="2:13" ht="13.5" thickBot="1">
      <c r="B56" s="37"/>
      <c r="C56" s="64" t="s">
        <v>178</v>
      </c>
      <c r="D56" s="39"/>
      <c r="E56" s="40"/>
      <c r="F56" s="40"/>
      <c r="G56" s="40"/>
      <c r="H56" s="41">
        <v>2152000</v>
      </c>
      <c r="I56" s="41"/>
      <c r="J56" s="40"/>
      <c r="K56" s="40"/>
      <c r="L56" s="40"/>
      <c r="M56" s="40"/>
    </row>
    <row r="57" spans="2:13" ht="51.75" thickBot="1">
      <c r="B57" s="37" t="s">
        <v>54</v>
      </c>
      <c r="C57" s="38" t="s">
        <v>128</v>
      </c>
      <c r="D57" s="39">
        <v>42491</v>
      </c>
      <c r="E57" s="40" t="s">
        <v>62</v>
      </c>
      <c r="F57" s="40" t="s">
        <v>81</v>
      </c>
      <c r="G57" s="40" t="s">
        <v>34</v>
      </c>
      <c r="H57" s="41">
        <v>25000000</v>
      </c>
      <c r="I57" s="41">
        <v>25000000</v>
      </c>
      <c r="J57" s="40" t="s">
        <v>31</v>
      </c>
      <c r="K57" s="40" t="s">
        <v>32</v>
      </c>
      <c r="L57" s="40" t="s">
        <v>170</v>
      </c>
      <c r="M57" s="40" t="s">
        <v>46</v>
      </c>
    </row>
    <row r="58" spans="2:13" ht="13.5" thickBot="1">
      <c r="B58" s="37"/>
      <c r="C58" s="64" t="s">
        <v>178</v>
      </c>
      <c r="D58" s="39"/>
      <c r="E58" s="40"/>
      <c r="F58" s="40"/>
      <c r="G58" s="40"/>
      <c r="H58" s="41">
        <v>15000000</v>
      </c>
      <c r="I58" s="41"/>
      <c r="J58" s="40"/>
      <c r="K58" s="40"/>
      <c r="L58" s="40"/>
      <c r="M58" s="40"/>
    </row>
    <row r="59" spans="2:13" ht="51.75" thickBot="1">
      <c r="B59" s="37">
        <v>93141701</v>
      </c>
      <c r="C59" s="38" t="s">
        <v>43</v>
      </c>
      <c r="D59" s="39">
        <v>42491</v>
      </c>
      <c r="E59" s="40" t="s">
        <v>65</v>
      </c>
      <c r="F59" s="40" t="s">
        <v>81</v>
      </c>
      <c r="G59" s="40" t="s">
        <v>34</v>
      </c>
      <c r="H59" s="41">
        <v>28500000</v>
      </c>
      <c r="I59" s="41">
        <v>28500000</v>
      </c>
      <c r="J59" s="40" t="s">
        <v>31</v>
      </c>
      <c r="K59" s="40" t="s">
        <v>32</v>
      </c>
      <c r="L59" s="40" t="s">
        <v>170</v>
      </c>
      <c r="M59" s="40" t="s">
        <v>89</v>
      </c>
    </row>
    <row r="60" spans="2:13" ht="13.5" thickBot="1">
      <c r="B60" s="37"/>
      <c r="C60" s="64" t="s">
        <v>178</v>
      </c>
      <c r="D60" s="39"/>
      <c r="E60" s="40"/>
      <c r="F60" s="40"/>
      <c r="G60" s="40"/>
      <c r="H60" s="41">
        <v>15000000</v>
      </c>
      <c r="I60" s="41"/>
      <c r="J60" s="40"/>
      <c r="K60" s="40"/>
      <c r="L60" s="40"/>
      <c r="M60" s="40"/>
    </row>
    <row r="61" spans="2:13" ht="51.75" thickBot="1">
      <c r="B61" s="37">
        <v>82101600</v>
      </c>
      <c r="C61" s="38" t="s">
        <v>87</v>
      </c>
      <c r="D61" s="39">
        <v>42552</v>
      </c>
      <c r="E61" s="40" t="s">
        <v>62</v>
      </c>
      <c r="F61" s="40" t="s">
        <v>81</v>
      </c>
      <c r="G61" s="40" t="s">
        <v>34</v>
      </c>
      <c r="H61" s="41">
        <v>28500000</v>
      </c>
      <c r="I61" s="41">
        <v>28500000</v>
      </c>
      <c r="J61" s="40" t="s">
        <v>31</v>
      </c>
      <c r="K61" s="40" t="s">
        <v>32</v>
      </c>
      <c r="L61" s="40" t="s">
        <v>170</v>
      </c>
      <c r="M61" s="40" t="s">
        <v>89</v>
      </c>
    </row>
    <row r="62" spans="2:13" ht="13.5" thickBot="1">
      <c r="B62" s="37"/>
      <c r="C62" s="38" t="s">
        <v>178</v>
      </c>
      <c r="D62" s="39"/>
      <c r="E62" s="40"/>
      <c r="F62" s="40"/>
      <c r="G62" s="40"/>
      <c r="H62" s="41">
        <v>15000000</v>
      </c>
      <c r="I62" s="41"/>
      <c r="J62" s="40"/>
      <c r="K62" s="40"/>
      <c r="L62" s="40"/>
      <c r="M62" s="40"/>
    </row>
    <row r="63" spans="2:13" ht="51.75" thickBot="1">
      <c r="B63" s="37">
        <v>82101504</v>
      </c>
      <c r="C63" s="38" t="s">
        <v>44</v>
      </c>
      <c r="D63" s="39">
        <v>42491</v>
      </c>
      <c r="E63" s="40" t="s">
        <v>62</v>
      </c>
      <c r="F63" s="40" t="s">
        <v>82</v>
      </c>
      <c r="G63" s="40" t="s">
        <v>34</v>
      </c>
      <c r="H63" s="41">
        <v>13500000</v>
      </c>
      <c r="I63" s="41">
        <v>13500000</v>
      </c>
      <c r="J63" s="40" t="s">
        <v>31</v>
      </c>
      <c r="K63" s="40" t="s">
        <v>32</v>
      </c>
      <c r="L63" s="40" t="s">
        <v>170</v>
      </c>
      <c r="M63" s="40" t="s">
        <v>89</v>
      </c>
    </row>
    <row r="64" spans="2:13" ht="13.5" thickBot="1">
      <c r="B64" s="37"/>
      <c r="C64" s="64" t="s">
        <v>178</v>
      </c>
      <c r="D64" s="39" t="s">
        <v>179</v>
      </c>
      <c r="E64" s="40"/>
      <c r="F64" s="40"/>
      <c r="G64" s="40"/>
      <c r="H64" s="41">
        <v>5000000</v>
      </c>
      <c r="I64" s="41"/>
      <c r="J64" s="40"/>
      <c r="K64" s="40"/>
      <c r="L64" s="40"/>
      <c r="M64" s="40"/>
    </row>
    <row r="65" spans="2:13" ht="51.75" thickBot="1">
      <c r="B65" s="37">
        <v>82101500</v>
      </c>
      <c r="C65" s="38" t="s">
        <v>45</v>
      </c>
      <c r="D65" s="39">
        <v>42401</v>
      </c>
      <c r="E65" s="40" t="s">
        <v>66</v>
      </c>
      <c r="F65" s="40" t="s">
        <v>85</v>
      </c>
      <c r="G65" s="40" t="s">
        <v>34</v>
      </c>
      <c r="H65" s="41">
        <v>5000000</v>
      </c>
      <c r="I65" s="41">
        <v>5000000</v>
      </c>
      <c r="J65" s="40" t="s">
        <v>31</v>
      </c>
      <c r="K65" s="40" t="s">
        <v>32</v>
      </c>
      <c r="L65" s="40" t="s">
        <v>170</v>
      </c>
      <c r="M65" s="40" t="s">
        <v>90</v>
      </c>
    </row>
    <row r="66" spans="2:13" ht="13.5" thickBot="1">
      <c r="B66" s="37"/>
      <c r="C66" s="64" t="s">
        <v>178</v>
      </c>
      <c r="D66" s="39"/>
      <c r="E66" s="40"/>
      <c r="F66" s="40"/>
      <c r="G66" s="40"/>
      <c r="H66" s="41">
        <v>10000000</v>
      </c>
      <c r="I66" s="41"/>
      <c r="J66" s="40"/>
      <c r="K66" s="40"/>
      <c r="L66" s="40"/>
      <c r="M66" s="40"/>
    </row>
    <row r="67" spans="2:13" ht="13.5" thickBot="1">
      <c r="B67" s="37"/>
      <c r="C67" s="38"/>
      <c r="D67" s="39"/>
      <c r="E67" s="40"/>
      <c r="F67" s="40"/>
      <c r="G67" s="40"/>
      <c r="H67" s="49">
        <f>SUM(H19:H66)</f>
        <v>1480760000</v>
      </c>
      <c r="I67" s="41"/>
      <c r="J67" s="40"/>
      <c r="K67" s="40"/>
      <c r="L67" s="40"/>
      <c r="M67" s="40"/>
    </row>
    <row r="68" spans="2:13" ht="77.25" thickBot="1">
      <c r="B68" s="37">
        <v>92101800</v>
      </c>
      <c r="C68" s="38" t="s">
        <v>145</v>
      </c>
      <c r="D68" s="39">
        <v>42492</v>
      </c>
      <c r="E68" s="40" t="s">
        <v>50</v>
      </c>
      <c r="F68" s="40" t="s">
        <v>60</v>
      </c>
      <c r="G68" s="40" t="s">
        <v>58</v>
      </c>
      <c r="H68" s="41">
        <v>417000000</v>
      </c>
      <c r="I68" s="41">
        <v>417000000</v>
      </c>
      <c r="J68" s="40" t="s">
        <v>31</v>
      </c>
      <c r="K68" s="40" t="s">
        <v>32</v>
      </c>
      <c r="L68" s="40" t="s">
        <v>170</v>
      </c>
      <c r="M68" s="40" t="s">
        <v>91</v>
      </c>
    </row>
    <row r="69" spans="2:13" ht="77.25" thickBot="1">
      <c r="B69" s="37" t="s">
        <v>92</v>
      </c>
      <c r="C69" s="38" t="s">
        <v>61</v>
      </c>
      <c r="D69" s="39">
        <v>42492</v>
      </c>
      <c r="E69" s="40" t="s">
        <v>50</v>
      </c>
      <c r="F69" s="40" t="s">
        <v>67</v>
      </c>
      <c r="G69" s="40" t="s">
        <v>58</v>
      </c>
      <c r="H69" s="41">
        <v>33000000</v>
      </c>
      <c r="I69" s="41">
        <v>33000000</v>
      </c>
      <c r="J69" s="40" t="s">
        <v>31</v>
      </c>
      <c r="K69" s="40" t="s">
        <v>32</v>
      </c>
      <c r="L69" s="40" t="s">
        <v>170</v>
      </c>
      <c r="M69" s="40" t="s">
        <v>91</v>
      </c>
    </row>
    <row r="70" spans="2:13" ht="13.5" thickBot="1">
      <c r="B70" s="37"/>
      <c r="C70" s="64" t="s">
        <v>178</v>
      </c>
      <c r="D70" s="39"/>
      <c r="E70" s="40"/>
      <c r="F70" s="40"/>
      <c r="G70" s="40"/>
      <c r="H70" s="41">
        <v>100000000</v>
      </c>
      <c r="I70" s="41"/>
      <c r="J70" s="40"/>
      <c r="K70" s="40"/>
      <c r="L70" s="40"/>
      <c r="M70" s="40"/>
    </row>
    <row r="71" spans="2:13" ht="77.25" thickBot="1">
      <c r="B71" s="37">
        <v>80111620</v>
      </c>
      <c r="C71" s="38" t="s">
        <v>146</v>
      </c>
      <c r="D71" s="39">
        <v>42522</v>
      </c>
      <c r="E71" s="40" t="s">
        <v>62</v>
      </c>
      <c r="F71" s="40" t="s">
        <v>33</v>
      </c>
      <c r="G71" s="40" t="s">
        <v>58</v>
      </c>
      <c r="H71" s="41">
        <v>180000000</v>
      </c>
      <c r="I71" s="41">
        <v>180000000</v>
      </c>
      <c r="J71" s="40" t="s">
        <v>31</v>
      </c>
      <c r="K71" s="40" t="s">
        <v>32</v>
      </c>
      <c r="L71" s="40" t="s">
        <v>170</v>
      </c>
      <c r="M71" s="40" t="s">
        <v>96</v>
      </c>
    </row>
    <row r="72" spans="2:13" ht="13.5" thickBot="1">
      <c r="B72" s="37"/>
      <c r="C72" s="64" t="s">
        <v>178</v>
      </c>
      <c r="D72" s="39"/>
      <c r="E72" s="40"/>
      <c r="F72" s="40"/>
      <c r="G72" s="40"/>
      <c r="H72" s="41">
        <v>30000000</v>
      </c>
      <c r="I72" s="41"/>
      <c r="J72" s="40"/>
      <c r="K72" s="40"/>
      <c r="L72" s="40"/>
      <c r="M72" s="40"/>
    </row>
    <row r="73" spans="2:13" ht="77.25" thickBot="1">
      <c r="B73" s="37" t="s">
        <v>92</v>
      </c>
      <c r="C73" s="38" t="s">
        <v>63</v>
      </c>
      <c r="D73" s="39">
        <v>42522</v>
      </c>
      <c r="E73" s="40" t="s">
        <v>62</v>
      </c>
      <c r="F73" s="40" t="s">
        <v>33</v>
      </c>
      <c r="G73" s="40" t="s">
        <v>58</v>
      </c>
      <c r="H73" s="41">
        <v>40000000</v>
      </c>
      <c r="I73" s="41">
        <v>40000000</v>
      </c>
      <c r="J73" s="40" t="s">
        <v>31</v>
      </c>
      <c r="K73" s="40" t="s">
        <v>32</v>
      </c>
      <c r="L73" s="40" t="s">
        <v>170</v>
      </c>
      <c r="M73" s="40" t="s">
        <v>96</v>
      </c>
    </row>
    <row r="74" spans="2:13" ht="77.25" thickBot="1">
      <c r="B74" s="37" t="s">
        <v>92</v>
      </c>
      <c r="C74" s="38" t="s">
        <v>147</v>
      </c>
      <c r="D74" s="39">
        <v>42522</v>
      </c>
      <c r="E74" s="40" t="s">
        <v>62</v>
      </c>
      <c r="F74" s="40" t="s">
        <v>33</v>
      </c>
      <c r="G74" s="40" t="s">
        <v>58</v>
      </c>
      <c r="H74" s="41">
        <v>40000000</v>
      </c>
      <c r="I74" s="41">
        <v>40000000</v>
      </c>
      <c r="J74" s="40" t="s">
        <v>31</v>
      </c>
      <c r="K74" s="40" t="s">
        <v>32</v>
      </c>
      <c r="L74" s="40" t="s">
        <v>170</v>
      </c>
      <c r="M74" s="40" t="s">
        <v>96</v>
      </c>
    </row>
    <row r="75" spans="2:13" ht="77.25" thickBot="1">
      <c r="B75" s="37" t="s">
        <v>92</v>
      </c>
      <c r="C75" s="38" t="s">
        <v>148</v>
      </c>
      <c r="D75" s="39">
        <v>42522</v>
      </c>
      <c r="E75" s="40" t="s">
        <v>62</v>
      </c>
      <c r="F75" s="40" t="s">
        <v>67</v>
      </c>
      <c r="G75" s="40" t="s">
        <v>58</v>
      </c>
      <c r="H75" s="41">
        <v>20000000</v>
      </c>
      <c r="I75" s="41">
        <v>20000000</v>
      </c>
      <c r="J75" s="40" t="s">
        <v>31</v>
      </c>
      <c r="K75" s="40" t="s">
        <v>32</v>
      </c>
      <c r="L75" s="40" t="s">
        <v>170</v>
      </c>
      <c r="M75" s="40" t="s">
        <v>96</v>
      </c>
    </row>
    <row r="76" spans="2:13" ht="77.25" thickBot="1">
      <c r="B76" s="37">
        <v>80111620</v>
      </c>
      <c r="C76" s="38" t="s">
        <v>64</v>
      </c>
      <c r="D76" s="39">
        <v>42522</v>
      </c>
      <c r="E76" s="40" t="s">
        <v>62</v>
      </c>
      <c r="F76" s="40" t="s">
        <v>67</v>
      </c>
      <c r="G76" s="40" t="s">
        <v>58</v>
      </c>
      <c r="H76" s="41">
        <v>10000000</v>
      </c>
      <c r="I76" s="41">
        <v>10000000</v>
      </c>
      <c r="J76" s="40" t="s">
        <v>31</v>
      </c>
      <c r="K76" s="40" t="s">
        <v>32</v>
      </c>
      <c r="L76" s="40" t="s">
        <v>170</v>
      </c>
      <c r="M76" s="40" t="s">
        <v>96</v>
      </c>
    </row>
    <row r="77" spans="2:13" ht="77.25" thickBot="1">
      <c r="B77" s="37">
        <v>80111620</v>
      </c>
      <c r="C77" s="38" t="s">
        <v>149</v>
      </c>
      <c r="D77" s="39">
        <v>42522</v>
      </c>
      <c r="E77" s="40" t="s">
        <v>62</v>
      </c>
      <c r="F77" s="40" t="s">
        <v>67</v>
      </c>
      <c r="G77" s="40" t="s">
        <v>58</v>
      </c>
      <c r="H77" s="41">
        <v>10000000</v>
      </c>
      <c r="I77" s="41">
        <v>10000000</v>
      </c>
      <c r="J77" s="40" t="s">
        <v>31</v>
      </c>
      <c r="K77" s="40" t="s">
        <v>32</v>
      </c>
      <c r="L77" s="40" t="s">
        <v>170</v>
      </c>
      <c r="M77" s="40" t="s">
        <v>96</v>
      </c>
    </row>
    <row r="78" spans="2:13" ht="77.25" thickBot="1">
      <c r="B78" s="37">
        <v>80111620</v>
      </c>
      <c r="C78" s="38" t="s">
        <v>129</v>
      </c>
      <c r="D78" s="39">
        <v>42522</v>
      </c>
      <c r="E78" s="40" t="s">
        <v>65</v>
      </c>
      <c r="F78" s="40" t="s">
        <v>84</v>
      </c>
      <c r="G78" s="40" t="s">
        <v>58</v>
      </c>
      <c r="H78" s="41">
        <v>200000000</v>
      </c>
      <c r="I78" s="41">
        <v>200000000</v>
      </c>
      <c r="J78" s="40" t="s">
        <v>31</v>
      </c>
      <c r="K78" s="40" t="s">
        <v>32</v>
      </c>
      <c r="L78" s="40" t="s">
        <v>170</v>
      </c>
      <c r="M78" s="40" t="s">
        <v>97</v>
      </c>
    </row>
    <row r="79" spans="2:13" ht="13.5" thickBot="1">
      <c r="B79" s="37"/>
      <c r="C79" s="64" t="s">
        <v>178</v>
      </c>
      <c r="D79" s="39"/>
      <c r="E79" s="40"/>
      <c r="F79" s="40"/>
      <c r="G79" s="40"/>
      <c r="H79" s="41">
        <v>50000000</v>
      </c>
      <c r="I79" s="41"/>
      <c r="J79" s="40"/>
      <c r="K79" s="40"/>
      <c r="L79" s="40"/>
      <c r="M79" s="40"/>
    </row>
    <row r="80" spans="2:13" ht="77.25" thickBot="1">
      <c r="B80" s="37">
        <v>81141601</v>
      </c>
      <c r="C80" s="38" t="s">
        <v>154</v>
      </c>
      <c r="D80" s="39">
        <v>42522</v>
      </c>
      <c r="E80" s="40" t="s">
        <v>62</v>
      </c>
      <c r="F80" s="40" t="s">
        <v>60</v>
      </c>
      <c r="G80" s="40" t="s">
        <v>58</v>
      </c>
      <c r="H80" s="41">
        <v>160000000</v>
      </c>
      <c r="I80" s="41">
        <v>160000000</v>
      </c>
      <c r="J80" s="40" t="s">
        <v>31</v>
      </c>
      <c r="K80" s="40" t="s">
        <v>32</v>
      </c>
      <c r="L80" s="40" t="s">
        <v>170</v>
      </c>
      <c r="M80" s="40" t="s">
        <v>97</v>
      </c>
    </row>
    <row r="81" spans="2:13" ht="13.5" thickBot="1">
      <c r="B81" s="37"/>
      <c r="C81" s="64" t="s">
        <v>178</v>
      </c>
      <c r="D81" s="39"/>
      <c r="E81" s="40"/>
      <c r="F81" s="40"/>
      <c r="G81" s="40"/>
      <c r="H81" s="41">
        <v>50000000</v>
      </c>
      <c r="I81" s="41"/>
      <c r="J81" s="40"/>
      <c r="K81" s="40"/>
      <c r="L81" s="40"/>
      <c r="M81" s="40"/>
    </row>
    <row r="82" spans="2:13" ht="77.25" thickBot="1">
      <c r="B82" s="37" t="s">
        <v>92</v>
      </c>
      <c r="C82" s="38" t="s">
        <v>155</v>
      </c>
      <c r="D82" s="39">
        <v>42522</v>
      </c>
      <c r="E82" s="40" t="s">
        <v>62</v>
      </c>
      <c r="F82" s="40" t="s">
        <v>82</v>
      </c>
      <c r="G82" s="40" t="s">
        <v>58</v>
      </c>
      <c r="H82" s="41">
        <v>19000000</v>
      </c>
      <c r="I82" s="41">
        <v>19000000</v>
      </c>
      <c r="J82" s="40" t="s">
        <v>31</v>
      </c>
      <c r="K82" s="40" t="s">
        <v>32</v>
      </c>
      <c r="L82" s="40" t="s">
        <v>170</v>
      </c>
      <c r="M82" s="40" t="s">
        <v>97</v>
      </c>
    </row>
    <row r="83" spans="2:13" ht="77.25" thickBot="1">
      <c r="B83" s="37">
        <v>80111620</v>
      </c>
      <c r="C83" s="38" t="s">
        <v>156</v>
      </c>
      <c r="D83" s="39">
        <v>42522</v>
      </c>
      <c r="E83" s="40" t="s">
        <v>171</v>
      </c>
      <c r="F83" s="40" t="s">
        <v>82</v>
      </c>
      <c r="G83" s="40" t="s">
        <v>58</v>
      </c>
      <c r="H83" s="41">
        <v>19000000</v>
      </c>
      <c r="I83" s="41">
        <v>19000000</v>
      </c>
      <c r="J83" s="40" t="s">
        <v>31</v>
      </c>
      <c r="K83" s="40" t="s">
        <v>32</v>
      </c>
      <c r="L83" s="40" t="s">
        <v>170</v>
      </c>
      <c r="M83" s="40" t="s">
        <v>97</v>
      </c>
    </row>
    <row r="84" spans="2:13" ht="77.25" thickBot="1">
      <c r="B84" s="37" t="s">
        <v>92</v>
      </c>
      <c r="C84" s="38" t="s">
        <v>157</v>
      </c>
      <c r="D84" s="39">
        <v>42522</v>
      </c>
      <c r="E84" s="40" t="s">
        <v>171</v>
      </c>
      <c r="F84" s="40" t="s">
        <v>82</v>
      </c>
      <c r="G84" s="40" t="s">
        <v>58</v>
      </c>
      <c r="H84" s="41">
        <v>2000000</v>
      </c>
      <c r="I84" s="41">
        <v>2000000</v>
      </c>
      <c r="J84" s="40" t="s">
        <v>31</v>
      </c>
      <c r="K84" s="40" t="s">
        <v>32</v>
      </c>
      <c r="L84" s="40" t="s">
        <v>170</v>
      </c>
      <c r="M84" s="40" t="s">
        <v>97</v>
      </c>
    </row>
    <row r="85" spans="2:13" ht="77.25" thickBot="1">
      <c r="B85" s="37">
        <v>80111620</v>
      </c>
      <c r="C85" s="38" t="s">
        <v>159</v>
      </c>
      <c r="D85" s="39">
        <v>42415</v>
      </c>
      <c r="E85" s="40" t="s">
        <v>59</v>
      </c>
      <c r="F85" s="40" t="s">
        <v>85</v>
      </c>
      <c r="G85" s="40" t="s">
        <v>58</v>
      </c>
      <c r="H85" s="41">
        <v>840000000</v>
      </c>
      <c r="I85" s="41">
        <v>840000000</v>
      </c>
      <c r="J85" s="40" t="s">
        <v>31</v>
      </c>
      <c r="K85" s="40" t="s">
        <v>32</v>
      </c>
      <c r="L85" s="40" t="s">
        <v>170</v>
      </c>
      <c r="M85" s="40" t="s">
        <v>91</v>
      </c>
    </row>
    <row r="86" spans="2:13" ht="80.25" customHeight="1" thickBot="1">
      <c r="B86" s="37" t="s">
        <v>92</v>
      </c>
      <c r="C86" s="38" t="s">
        <v>158</v>
      </c>
      <c r="D86" s="39">
        <v>42658</v>
      </c>
      <c r="E86" s="40" t="s">
        <v>73</v>
      </c>
      <c r="F86" s="40" t="s">
        <v>85</v>
      </c>
      <c r="G86" s="40" t="s">
        <v>58</v>
      </c>
      <c r="H86" s="41">
        <v>120000000</v>
      </c>
      <c r="I86" s="41">
        <v>120000000</v>
      </c>
      <c r="J86" s="40" t="s">
        <v>31</v>
      </c>
      <c r="K86" s="40" t="s">
        <v>32</v>
      </c>
      <c r="L86" s="40" t="s">
        <v>170</v>
      </c>
      <c r="M86" s="40" t="s">
        <v>91</v>
      </c>
    </row>
    <row r="87" spans="2:13" ht="77.25" thickBot="1">
      <c r="B87" s="37" t="s">
        <v>92</v>
      </c>
      <c r="C87" s="38" t="s">
        <v>130</v>
      </c>
      <c r="D87" s="39">
        <v>42658</v>
      </c>
      <c r="E87" s="40" t="s">
        <v>71</v>
      </c>
      <c r="F87" s="40" t="s">
        <v>33</v>
      </c>
      <c r="G87" s="40" t="s">
        <v>58</v>
      </c>
      <c r="H87" s="41">
        <v>32400000</v>
      </c>
      <c r="I87" s="41">
        <v>32400000</v>
      </c>
      <c r="J87" s="40" t="s">
        <v>31</v>
      </c>
      <c r="K87" s="40" t="s">
        <v>32</v>
      </c>
      <c r="L87" s="40" t="s">
        <v>170</v>
      </c>
      <c r="M87" s="40" t="s">
        <v>91</v>
      </c>
    </row>
    <row r="88" spans="2:13" ht="77.25" thickBot="1">
      <c r="B88" s="37" t="s">
        <v>92</v>
      </c>
      <c r="C88" s="64" t="s">
        <v>178</v>
      </c>
      <c r="D88" s="39">
        <v>42552</v>
      </c>
      <c r="E88" s="40" t="s">
        <v>66</v>
      </c>
      <c r="F88" s="40" t="s">
        <v>85</v>
      </c>
      <c r="G88" s="40" t="s">
        <v>58</v>
      </c>
      <c r="H88" s="41">
        <v>407600000</v>
      </c>
      <c r="I88" s="41">
        <v>0</v>
      </c>
      <c r="J88" s="40" t="s">
        <v>31</v>
      </c>
      <c r="K88" s="40" t="s">
        <v>32</v>
      </c>
      <c r="L88" s="40" t="s">
        <v>170</v>
      </c>
      <c r="M88" s="40" t="s">
        <v>91</v>
      </c>
    </row>
    <row r="89" spans="2:13" ht="51.75" thickBot="1">
      <c r="B89" s="37" t="s">
        <v>92</v>
      </c>
      <c r="C89" s="38" t="s">
        <v>131</v>
      </c>
      <c r="D89" s="39">
        <v>42522</v>
      </c>
      <c r="E89" s="40" t="s">
        <v>50</v>
      </c>
      <c r="F89" s="40" t="s">
        <v>60</v>
      </c>
      <c r="G89" s="40" t="s">
        <v>58</v>
      </c>
      <c r="H89" s="41">
        <v>300000000</v>
      </c>
      <c r="I89" s="41">
        <v>300000000</v>
      </c>
      <c r="J89" s="40" t="s">
        <v>31</v>
      </c>
      <c r="K89" s="40" t="s">
        <v>32</v>
      </c>
      <c r="L89" s="40" t="s">
        <v>170</v>
      </c>
      <c r="M89" s="40" t="s">
        <v>98</v>
      </c>
    </row>
    <row r="90" spans="2:13" ht="69" customHeight="1" thickBot="1">
      <c r="B90" s="37" t="s">
        <v>93</v>
      </c>
      <c r="C90" s="38" t="s">
        <v>132</v>
      </c>
      <c r="D90" s="39">
        <v>42522</v>
      </c>
      <c r="E90" s="40" t="s">
        <v>50</v>
      </c>
      <c r="F90" s="40" t="s">
        <v>67</v>
      </c>
      <c r="G90" s="40" t="s">
        <v>58</v>
      </c>
      <c r="H90" s="41">
        <v>30000000</v>
      </c>
      <c r="I90" s="41">
        <v>30000000</v>
      </c>
      <c r="J90" s="40" t="s">
        <v>31</v>
      </c>
      <c r="K90" s="40" t="s">
        <v>32</v>
      </c>
      <c r="L90" s="40" t="s">
        <v>170</v>
      </c>
      <c r="M90" s="40" t="s">
        <v>98</v>
      </c>
    </row>
    <row r="91" spans="2:13" ht="51.75" thickBot="1">
      <c r="B91" s="37">
        <v>80111620</v>
      </c>
      <c r="C91" s="38" t="s">
        <v>150</v>
      </c>
      <c r="D91" s="39">
        <v>42522</v>
      </c>
      <c r="E91" s="40" t="s">
        <v>59</v>
      </c>
      <c r="F91" s="40" t="s">
        <v>60</v>
      </c>
      <c r="G91" s="40" t="s">
        <v>58</v>
      </c>
      <c r="H91" s="41">
        <v>500000000</v>
      </c>
      <c r="I91" s="41">
        <v>500000000</v>
      </c>
      <c r="J91" s="40" t="s">
        <v>31</v>
      </c>
      <c r="K91" s="40" t="s">
        <v>32</v>
      </c>
      <c r="L91" s="40" t="s">
        <v>170</v>
      </c>
      <c r="M91" s="40" t="s">
        <v>174</v>
      </c>
    </row>
    <row r="92" spans="2:13" ht="13.5" thickBot="1">
      <c r="B92" s="37"/>
      <c r="C92" s="64" t="s">
        <v>178</v>
      </c>
      <c r="D92" s="39"/>
      <c r="E92" s="40"/>
      <c r="F92" s="40"/>
      <c r="G92" s="40"/>
      <c r="H92" s="41">
        <v>50000000</v>
      </c>
      <c r="I92" s="41"/>
      <c r="J92" s="40"/>
      <c r="K92" s="40"/>
      <c r="L92" s="40"/>
      <c r="M92" s="40"/>
    </row>
    <row r="93" spans="2:13" ht="51.75" thickBot="1">
      <c r="B93" s="37" t="s">
        <v>92</v>
      </c>
      <c r="C93" s="38" t="s">
        <v>151</v>
      </c>
      <c r="D93" s="39">
        <v>42522</v>
      </c>
      <c r="E93" s="40" t="s">
        <v>59</v>
      </c>
      <c r="F93" s="40" t="s">
        <v>67</v>
      </c>
      <c r="G93" s="40" t="s">
        <v>58</v>
      </c>
      <c r="H93" s="41">
        <v>50000000</v>
      </c>
      <c r="I93" s="41">
        <v>50000000</v>
      </c>
      <c r="J93" s="40" t="s">
        <v>31</v>
      </c>
      <c r="K93" s="40" t="s">
        <v>32</v>
      </c>
      <c r="L93" s="40" t="s">
        <v>170</v>
      </c>
      <c r="M93" s="40" t="s">
        <v>174</v>
      </c>
    </row>
    <row r="94" spans="2:13" ht="51.75" thickBot="1">
      <c r="B94" s="37">
        <v>80111620</v>
      </c>
      <c r="C94" s="38" t="s">
        <v>133</v>
      </c>
      <c r="D94" s="39">
        <v>42522</v>
      </c>
      <c r="E94" s="40" t="s">
        <v>68</v>
      </c>
      <c r="F94" s="40" t="s">
        <v>60</v>
      </c>
      <c r="G94" s="40" t="s">
        <v>58</v>
      </c>
      <c r="H94" s="41">
        <v>370000000</v>
      </c>
      <c r="I94" s="41">
        <v>370000000</v>
      </c>
      <c r="J94" s="40" t="s">
        <v>31</v>
      </c>
      <c r="K94" s="40" t="s">
        <v>32</v>
      </c>
      <c r="L94" s="40" t="s">
        <v>170</v>
      </c>
      <c r="M94" s="40" t="s">
        <v>174</v>
      </c>
    </row>
    <row r="95" spans="2:13" ht="51.75" thickBot="1">
      <c r="B95" s="37" t="s">
        <v>92</v>
      </c>
      <c r="C95" s="38" t="s">
        <v>136</v>
      </c>
      <c r="D95" s="39">
        <v>42522</v>
      </c>
      <c r="E95" s="40" t="s">
        <v>68</v>
      </c>
      <c r="F95" s="40" t="s">
        <v>67</v>
      </c>
      <c r="G95" s="40" t="s">
        <v>58</v>
      </c>
      <c r="H95" s="41">
        <v>30000000</v>
      </c>
      <c r="I95" s="41">
        <v>30000000</v>
      </c>
      <c r="J95" s="40" t="s">
        <v>31</v>
      </c>
      <c r="K95" s="40" t="s">
        <v>32</v>
      </c>
      <c r="L95" s="40" t="s">
        <v>170</v>
      </c>
      <c r="M95" s="40" t="s">
        <v>174</v>
      </c>
    </row>
    <row r="96" spans="2:13" ht="51.75" thickBot="1">
      <c r="B96" s="37">
        <v>80111620</v>
      </c>
      <c r="C96" s="38" t="s">
        <v>134</v>
      </c>
      <c r="D96" s="39">
        <v>42522</v>
      </c>
      <c r="E96" s="40" t="s">
        <v>50</v>
      </c>
      <c r="F96" s="40" t="s">
        <v>60</v>
      </c>
      <c r="G96" s="40" t="s">
        <v>58</v>
      </c>
      <c r="H96" s="41">
        <v>370000000</v>
      </c>
      <c r="I96" s="41">
        <v>370000000</v>
      </c>
      <c r="J96" s="40" t="s">
        <v>31</v>
      </c>
      <c r="K96" s="40" t="s">
        <v>32</v>
      </c>
      <c r="L96" s="40" t="s">
        <v>170</v>
      </c>
      <c r="M96" s="40" t="s">
        <v>174</v>
      </c>
    </row>
    <row r="97" spans="2:13" ht="51.75" thickBot="1">
      <c r="B97" s="37" t="s">
        <v>92</v>
      </c>
      <c r="C97" s="38" t="s">
        <v>135</v>
      </c>
      <c r="D97" s="39">
        <v>42522</v>
      </c>
      <c r="E97" s="40" t="s">
        <v>50</v>
      </c>
      <c r="F97" s="40" t="s">
        <v>67</v>
      </c>
      <c r="G97" s="40" t="s">
        <v>58</v>
      </c>
      <c r="H97" s="41">
        <v>30000000</v>
      </c>
      <c r="I97" s="41">
        <v>30000000</v>
      </c>
      <c r="J97" s="40" t="s">
        <v>31</v>
      </c>
      <c r="K97" s="40" t="s">
        <v>32</v>
      </c>
      <c r="L97" s="40" t="s">
        <v>170</v>
      </c>
      <c r="M97" s="40" t="s">
        <v>174</v>
      </c>
    </row>
    <row r="98" spans="2:13" ht="51.75" thickBot="1">
      <c r="B98" s="37">
        <v>80111620</v>
      </c>
      <c r="C98" s="38" t="s">
        <v>172</v>
      </c>
      <c r="D98" s="39">
        <v>42522</v>
      </c>
      <c r="E98" s="40" t="s">
        <v>62</v>
      </c>
      <c r="F98" s="40" t="s">
        <v>60</v>
      </c>
      <c r="G98" s="40" t="s">
        <v>58</v>
      </c>
      <c r="H98" s="41">
        <v>231000000</v>
      </c>
      <c r="I98" s="41">
        <v>231000000</v>
      </c>
      <c r="J98" s="40" t="s">
        <v>31</v>
      </c>
      <c r="K98" s="40" t="s">
        <v>32</v>
      </c>
      <c r="L98" s="40" t="s">
        <v>170</v>
      </c>
      <c r="M98" s="40" t="s">
        <v>99</v>
      </c>
    </row>
    <row r="99" spans="2:13" ht="51.75" thickBot="1">
      <c r="B99" s="37" t="s">
        <v>92</v>
      </c>
      <c r="C99" s="38" t="s">
        <v>152</v>
      </c>
      <c r="D99" s="39">
        <v>42522</v>
      </c>
      <c r="E99" s="40" t="s">
        <v>62</v>
      </c>
      <c r="F99" s="40" t="s">
        <v>82</v>
      </c>
      <c r="G99" s="40" t="s">
        <v>58</v>
      </c>
      <c r="H99" s="41">
        <v>19000000</v>
      </c>
      <c r="I99" s="41">
        <v>19000000</v>
      </c>
      <c r="J99" s="40" t="s">
        <v>31</v>
      </c>
      <c r="K99" s="40" t="s">
        <v>32</v>
      </c>
      <c r="L99" s="40" t="s">
        <v>170</v>
      </c>
      <c r="M99" s="40" t="s">
        <v>99</v>
      </c>
    </row>
    <row r="100" spans="2:13" ht="51.75" thickBot="1">
      <c r="B100" s="37">
        <v>80111620</v>
      </c>
      <c r="C100" s="38" t="s">
        <v>160</v>
      </c>
      <c r="D100" s="39">
        <v>42522</v>
      </c>
      <c r="E100" s="40" t="s">
        <v>62</v>
      </c>
      <c r="F100" s="40" t="s">
        <v>81</v>
      </c>
      <c r="G100" s="40" t="s">
        <v>58</v>
      </c>
      <c r="H100" s="41">
        <v>150000000</v>
      </c>
      <c r="I100" s="41">
        <v>150000000</v>
      </c>
      <c r="J100" s="40" t="s">
        <v>31</v>
      </c>
      <c r="K100" s="40" t="s">
        <v>32</v>
      </c>
      <c r="L100" s="40" t="s">
        <v>170</v>
      </c>
      <c r="M100" s="40" t="s">
        <v>99</v>
      </c>
    </row>
    <row r="101" spans="2:13" ht="51.75" thickBot="1">
      <c r="B101" s="37" t="s">
        <v>92</v>
      </c>
      <c r="C101" s="38" t="s">
        <v>161</v>
      </c>
      <c r="D101" s="39">
        <v>42522</v>
      </c>
      <c r="E101" s="40" t="s">
        <v>62</v>
      </c>
      <c r="F101" s="40" t="s">
        <v>82</v>
      </c>
      <c r="G101" s="40" t="s">
        <v>58</v>
      </c>
      <c r="H101" s="41">
        <v>15000000</v>
      </c>
      <c r="I101" s="41">
        <v>15000000</v>
      </c>
      <c r="J101" s="40" t="s">
        <v>31</v>
      </c>
      <c r="K101" s="40" t="s">
        <v>32</v>
      </c>
      <c r="L101" s="40" t="s">
        <v>170</v>
      </c>
      <c r="M101" s="40" t="s">
        <v>99</v>
      </c>
    </row>
    <row r="102" spans="2:13" ht="51.75" thickBot="1">
      <c r="B102" s="37">
        <v>80111620</v>
      </c>
      <c r="C102" s="38" t="s">
        <v>69</v>
      </c>
      <c r="D102" s="39">
        <v>42614</v>
      </c>
      <c r="E102" s="40" t="s">
        <v>59</v>
      </c>
      <c r="F102" s="40" t="s">
        <v>81</v>
      </c>
      <c r="G102" s="40" t="s">
        <v>58</v>
      </c>
      <c r="H102" s="41">
        <v>105000000</v>
      </c>
      <c r="I102" s="41">
        <v>105000000</v>
      </c>
      <c r="J102" s="40" t="s">
        <v>31</v>
      </c>
      <c r="K102" s="40" t="s">
        <v>32</v>
      </c>
      <c r="L102" s="40" t="s">
        <v>170</v>
      </c>
      <c r="M102" s="40" t="s">
        <v>99</v>
      </c>
    </row>
    <row r="103" spans="2:13" ht="51.75" thickBot="1">
      <c r="B103" s="37" t="s">
        <v>92</v>
      </c>
      <c r="C103" s="38" t="s">
        <v>139</v>
      </c>
      <c r="D103" s="39">
        <v>42522</v>
      </c>
      <c r="E103" s="40" t="s">
        <v>59</v>
      </c>
      <c r="F103" s="40" t="s">
        <v>33</v>
      </c>
      <c r="G103" s="40" t="s">
        <v>58</v>
      </c>
      <c r="H103" s="41">
        <v>30000000</v>
      </c>
      <c r="I103" s="41">
        <v>30000000</v>
      </c>
      <c r="J103" s="40" t="s">
        <v>31</v>
      </c>
      <c r="K103" s="40" t="s">
        <v>32</v>
      </c>
      <c r="L103" s="40" t="s">
        <v>170</v>
      </c>
      <c r="M103" s="40" t="s">
        <v>99</v>
      </c>
    </row>
    <row r="104" spans="2:13" ht="51.75" thickBot="1">
      <c r="B104" s="37" t="s">
        <v>92</v>
      </c>
      <c r="C104" s="38" t="s">
        <v>138</v>
      </c>
      <c r="D104" s="39">
        <v>42522</v>
      </c>
      <c r="E104" s="40" t="s">
        <v>62</v>
      </c>
      <c r="F104" s="40" t="s">
        <v>60</v>
      </c>
      <c r="G104" s="40" t="s">
        <v>58</v>
      </c>
      <c r="H104" s="41">
        <v>661445000</v>
      </c>
      <c r="I104" s="41">
        <v>661445000</v>
      </c>
      <c r="J104" s="40" t="s">
        <v>31</v>
      </c>
      <c r="K104" s="40" t="s">
        <v>32</v>
      </c>
      <c r="L104" s="40" t="s">
        <v>170</v>
      </c>
      <c r="M104" s="40" t="s">
        <v>100</v>
      </c>
    </row>
    <row r="105" spans="2:13" ht="13.5" thickBot="1">
      <c r="B105" s="37"/>
      <c r="C105" s="64" t="s">
        <v>178</v>
      </c>
      <c r="D105" s="39"/>
      <c r="E105" s="40"/>
      <c r="F105" s="40"/>
      <c r="G105" s="40"/>
      <c r="H105" s="41">
        <v>338555000</v>
      </c>
      <c r="I105" s="41"/>
      <c r="J105" s="40"/>
      <c r="K105" s="40"/>
      <c r="L105" s="40"/>
      <c r="M105" s="40"/>
    </row>
    <row r="106" spans="2:13" ht="51.75" thickBot="1">
      <c r="B106" s="37" t="s">
        <v>92</v>
      </c>
      <c r="C106" s="38" t="s">
        <v>137</v>
      </c>
      <c r="D106" s="39">
        <v>42522</v>
      </c>
      <c r="E106" s="40" t="s">
        <v>62</v>
      </c>
      <c r="F106" s="40" t="s">
        <v>67</v>
      </c>
      <c r="G106" s="40" t="s">
        <v>58</v>
      </c>
      <c r="H106" s="41">
        <v>100000000</v>
      </c>
      <c r="I106" s="41">
        <v>100000000</v>
      </c>
      <c r="J106" s="40" t="s">
        <v>31</v>
      </c>
      <c r="K106" s="40" t="s">
        <v>32</v>
      </c>
      <c r="L106" s="40" t="s">
        <v>170</v>
      </c>
      <c r="M106" s="40" t="s">
        <v>100</v>
      </c>
    </row>
    <row r="107" spans="2:13" ht="51.75" thickBot="1">
      <c r="B107" s="37">
        <v>80111620</v>
      </c>
      <c r="C107" s="38" t="s">
        <v>80</v>
      </c>
      <c r="D107" s="39">
        <v>42522</v>
      </c>
      <c r="E107" s="40" t="s">
        <v>70</v>
      </c>
      <c r="F107" s="40" t="s">
        <v>60</v>
      </c>
      <c r="G107" s="40" t="s">
        <v>58</v>
      </c>
      <c r="H107" s="41">
        <v>5668670000</v>
      </c>
      <c r="I107" s="41">
        <v>5668670000</v>
      </c>
      <c r="J107" s="40" t="s">
        <v>31</v>
      </c>
      <c r="K107" s="40" t="s">
        <v>32</v>
      </c>
      <c r="L107" s="40" t="s">
        <v>170</v>
      </c>
      <c r="M107" s="40" t="s">
        <v>100</v>
      </c>
    </row>
    <row r="108" spans="2:13" ht="13.5" thickBot="1">
      <c r="B108" s="37"/>
      <c r="C108" s="64" t="s">
        <v>178</v>
      </c>
      <c r="D108" s="39"/>
      <c r="E108" s="40"/>
      <c r="F108" s="40"/>
      <c r="G108" s="40"/>
      <c r="H108" s="41">
        <v>2331330000</v>
      </c>
      <c r="I108" s="41"/>
      <c r="J108" s="40"/>
      <c r="K108" s="40"/>
      <c r="L108" s="40"/>
      <c r="M108" s="40"/>
    </row>
    <row r="109" spans="2:13" ht="51.75" thickBot="1">
      <c r="B109" s="37" t="s">
        <v>95</v>
      </c>
      <c r="C109" s="38" t="s">
        <v>79</v>
      </c>
      <c r="D109" s="39">
        <v>42522</v>
      </c>
      <c r="E109" s="40" t="s">
        <v>70</v>
      </c>
      <c r="F109" s="40" t="s">
        <v>67</v>
      </c>
      <c r="G109" s="40" t="s">
        <v>58</v>
      </c>
      <c r="H109" s="41">
        <v>800000000</v>
      </c>
      <c r="I109" s="41">
        <v>800000000</v>
      </c>
      <c r="J109" s="40" t="s">
        <v>31</v>
      </c>
      <c r="K109" s="40" t="s">
        <v>32</v>
      </c>
      <c r="L109" s="40" t="s">
        <v>170</v>
      </c>
      <c r="M109" s="40" t="s">
        <v>100</v>
      </c>
    </row>
    <row r="110" spans="2:13" ht="51.75" thickBot="1">
      <c r="B110" s="37">
        <v>80111620</v>
      </c>
      <c r="C110" s="38" t="s">
        <v>162</v>
      </c>
      <c r="D110" s="39">
        <v>42522</v>
      </c>
      <c r="E110" s="40" t="s">
        <v>57</v>
      </c>
      <c r="F110" s="40" t="s">
        <v>81</v>
      </c>
      <c r="G110" s="40" t="s">
        <v>58</v>
      </c>
      <c r="H110" s="41">
        <v>118000000</v>
      </c>
      <c r="I110" s="41">
        <v>118000000</v>
      </c>
      <c r="J110" s="40" t="s">
        <v>31</v>
      </c>
      <c r="K110" s="40" t="s">
        <v>32</v>
      </c>
      <c r="L110" s="40" t="s">
        <v>170</v>
      </c>
      <c r="M110" s="40" t="s">
        <v>111</v>
      </c>
    </row>
    <row r="111" spans="2:13" ht="51.75" thickBot="1">
      <c r="B111" s="37" t="s">
        <v>92</v>
      </c>
      <c r="C111" s="38" t="s">
        <v>140</v>
      </c>
      <c r="D111" s="39">
        <v>42522</v>
      </c>
      <c r="E111" s="40" t="s">
        <v>57</v>
      </c>
      <c r="F111" s="40" t="s">
        <v>67</v>
      </c>
      <c r="G111" s="40" t="s">
        <v>58</v>
      </c>
      <c r="H111" s="41">
        <v>12000000</v>
      </c>
      <c r="I111" s="41">
        <v>12000000</v>
      </c>
      <c r="J111" s="40" t="s">
        <v>31</v>
      </c>
      <c r="K111" s="40" t="s">
        <v>32</v>
      </c>
      <c r="L111" s="40" t="s">
        <v>170</v>
      </c>
      <c r="M111" s="40" t="s">
        <v>111</v>
      </c>
    </row>
    <row r="112" spans="2:13" ht="64.5" thickBot="1">
      <c r="B112" s="37">
        <v>80111620</v>
      </c>
      <c r="C112" s="38" t="s">
        <v>165</v>
      </c>
      <c r="D112" s="39">
        <v>42522</v>
      </c>
      <c r="E112" s="40" t="s">
        <v>65</v>
      </c>
      <c r="F112" s="40" t="s">
        <v>81</v>
      </c>
      <c r="G112" s="40" t="s">
        <v>58</v>
      </c>
      <c r="H112" s="41">
        <v>104000000</v>
      </c>
      <c r="I112" s="41">
        <v>104000000</v>
      </c>
      <c r="J112" s="40" t="s">
        <v>31</v>
      </c>
      <c r="K112" s="40" t="s">
        <v>32</v>
      </c>
      <c r="L112" s="40" t="s">
        <v>170</v>
      </c>
      <c r="M112" s="40" t="s">
        <v>111</v>
      </c>
    </row>
    <row r="113" spans="2:13" ht="13.5" thickBot="1">
      <c r="B113" s="37"/>
      <c r="C113" s="64" t="s">
        <v>178</v>
      </c>
      <c r="D113" s="39"/>
      <c r="E113" s="40"/>
      <c r="F113" s="40"/>
      <c r="G113" s="40"/>
      <c r="H113" s="41">
        <v>33000000</v>
      </c>
      <c r="I113" s="41"/>
      <c r="J113" s="40"/>
      <c r="K113" s="40"/>
      <c r="L113" s="40"/>
      <c r="M113" s="40"/>
    </row>
    <row r="114" spans="2:13" ht="77.25" thickBot="1">
      <c r="B114" s="37">
        <v>81141601</v>
      </c>
      <c r="C114" s="38" t="s">
        <v>166</v>
      </c>
      <c r="D114" s="39">
        <v>42522</v>
      </c>
      <c r="E114" s="40" t="s">
        <v>65</v>
      </c>
      <c r="F114" s="40" t="s">
        <v>82</v>
      </c>
      <c r="G114" s="40" t="s">
        <v>58</v>
      </c>
      <c r="H114" s="41">
        <v>13000000</v>
      </c>
      <c r="I114" s="41">
        <v>13000000</v>
      </c>
      <c r="J114" s="40" t="s">
        <v>31</v>
      </c>
      <c r="K114" s="40" t="s">
        <v>32</v>
      </c>
      <c r="L114" s="40" t="s">
        <v>170</v>
      </c>
      <c r="M114" s="40" t="s">
        <v>111</v>
      </c>
    </row>
    <row r="115" spans="2:13" ht="51.75" thickBot="1">
      <c r="B115" s="37">
        <v>80111620</v>
      </c>
      <c r="C115" s="38" t="s">
        <v>163</v>
      </c>
      <c r="D115" s="39">
        <v>42522</v>
      </c>
      <c r="E115" s="40" t="s">
        <v>65</v>
      </c>
      <c r="F115" s="40" t="s">
        <v>81</v>
      </c>
      <c r="G115" s="40" t="s">
        <v>58</v>
      </c>
      <c r="H115" s="41">
        <v>46000000</v>
      </c>
      <c r="I115" s="41">
        <v>46000000</v>
      </c>
      <c r="J115" s="40" t="s">
        <v>31</v>
      </c>
      <c r="K115" s="40" t="s">
        <v>32</v>
      </c>
      <c r="L115" s="40" t="s">
        <v>170</v>
      </c>
      <c r="M115" s="40" t="s">
        <v>111</v>
      </c>
    </row>
    <row r="116" spans="2:13" ht="51.75" thickBot="1">
      <c r="B116" s="37">
        <v>81141601</v>
      </c>
      <c r="C116" s="38" t="s">
        <v>164</v>
      </c>
      <c r="D116" s="39">
        <v>42522</v>
      </c>
      <c r="E116" s="40" t="s">
        <v>65</v>
      </c>
      <c r="F116" s="40" t="s">
        <v>82</v>
      </c>
      <c r="G116" s="40" t="s">
        <v>58</v>
      </c>
      <c r="H116" s="41">
        <v>4000000</v>
      </c>
      <c r="I116" s="41">
        <v>4000000</v>
      </c>
      <c r="J116" s="40" t="s">
        <v>31</v>
      </c>
      <c r="K116" s="40" t="s">
        <v>32</v>
      </c>
      <c r="L116" s="40" t="s">
        <v>170</v>
      </c>
      <c r="M116" s="40" t="s">
        <v>111</v>
      </c>
    </row>
    <row r="117" spans="2:13" ht="51.75" thickBot="1">
      <c r="B117" s="37">
        <v>80111620</v>
      </c>
      <c r="C117" s="43" t="s">
        <v>176</v>
      </c>
      <c r="D117" s="44">
        <v>42401</v>
      </c>
      <c r="E117" s="45" t="s">
        <v>173</v>
      </c>
      <c r="F117" s="45" t="s">
        <v>183</v>
      </c>
      <c r="G117" s="45" t="s">
        <v>58</v>
      </c>
      <c r="H117" s="46">
        <v>30000000</v>
      </c>
      <c r="I117" s="46">
        <v>30000000</v>
      </c>
      <c r="J117" s="45" t="s">
        <v>31</v>
      </c>
      <c r="K117" s="45" t="s">
        <v>32</v>
      </c>
      <c r="L117" s="45" t="s">
        <v>170</v>
      </c>
      <c r="M117" s="45" t="s">
        <v>101</v>
      </c>
    </row>
    <row r="118" spans="2:13" ht="51.75" thickBot="1">
      <c r="B118" s="37" t="s">
        <v>179</v>
      </c>
      <c r="C118" s="43" t="s">
        <v>182</v>
      </c>
      <c r="D118" s="39">
        <v>42522</v>
      </c>
      <c r="E118" s="45"/>
      <c r="F118" s="45" t="s">
        <v>184</v>
      </c>
      <c r="G118" s="45" t="s">
        <v>58</v>
      </c>
      <c r="H118" s="46">
        <v>15000000</v>
      </c>
      <c r="I118" s="46">
        <v>15000000</v>
      </c>
      <c r="J118" s="45" t="s">
        <v>31</v>
      </c>
      <c r="K118" s="45" t="s">
        <v>32</v>
      </c>
      <c r="L118" s="45" t="s">
        <v>170</v>
      </c>
      <c r="M118" s="45" t="s">
        <v>101</v>
      </c>
    </row>
    <row r="119" spans="2:13" ht="51.75" thickBot="1">
      <c r="B119" s="42" t="s">
        <v>94</v>
      </c>
      <c r="C119" s="43" t="s">
        <v>72</v>
      </c>
      <c r="D119" s="44">
        <v>42614</v>
      </c>
      <c r="E119" s="45" t="s">
        <v>73</v>
      </c>
      <c r="F119" s="45" t="s">
        <v>60</v>
      </c>
      <c r="G119" s="45" t="s">
        <v>58</v>
      </c>
      <c r="H119" s="46">
        <v>250000000</v>
      </c>
      <c r="I119" s="46">
        <v>250000000</v>
      </c>
      <c r="J119" s="45" t="s">
        <v>31</v>
      </c>
      <c r="K119" s="45" t="s">
        <v>32</v>
      </c>
      <c r="L119" s="45" t="s">
        <v>170</v>
      </c>
      <c r="M119" s="45" t="s">
        <v>101</v>
      </c>
    </row>
    <row r="120" spans="2:13" ht="51.75" thickBot="1">
      <c r="B120" s="42" t="s">
        <v>94</v>
      </c>
      <c r="C120" s="43" t="s">
        <v>74</v>
      </c>
      <c r="D120" s="44">
        <v>42614</v>
      </c>
      <c r="E120" s="45" t="s">
        <v>73</v>
      </c>
      <c r="F120" s="45" t="s">
        <v>82</v>
      </c>
      <c r="G120" s="45" t="s">
        <v>58</v>
      </c>
      <c r="H120" s="46">
        <v>19000000</v>
      </c>
      <c r="I120" s="46">
        <v>19000000</v>
      </c>
      <c r="J120" s="45" t="s">
        <v>31</v>
      </c>
      <c r="K120" s="45" t="s">
        <v>32</v>
      </c>
      <c r="L120" s="45" t="s">
        <v>170</v>
      </c>
      <c r="M120" s="45" t="s">
        <v>101</v>
      </c>
    </row>
    <row r="121" spans="2:13" ht="13.5" thickBot="1">
      <c r="B121" s="42"/>
      <c r="C121" s="65" t="s">
        <v>178</v>
      </c>
      <c r="D121" s="44"/>
      <c r="E121" s="45"/>
      <c r="F121" s="45"/>
      <c r="G121" s="45"/>
      <c r="H121" s="46">
        <v>30000000</v>
      </c>
      <c r="I121" s="46"/>
      <c r="J121" s="45"/>
      <c r="K121" s="45"/>
      <c r="L121" s="45"/>
      <c r="M121" s="45"/>
    </row>
    <row r="122" spans="2:13" ht="51.75" thickBot="1">
      <c r="B122" s="42">
        <v>80111620</v>
      </c>
      <c r="C122" s="43" t="s">
        <v>75</v>
      </c>
      <c r="D122" s="44">
        <v>42614</v>
      </c>
      <c r="E122" s="45" t="s">
        <v>73</v>
      </c>
      <c r="F122" s="45" t="s">
        <v>60</v>
      </c>
      <c r="G122" s="45" t="s">
        <v>58</v>
      </c>
      <c r="H122" s="46">
        <v>247000000</v>
      </c>
      <c r="I122" s="46">
        <v>247000000</v>
      </c>
      <c r="J122" s="45" t="s">
        <v>31</v>
      </c>
      <c r="K122" s="45" t="s">
        <v>32</v>
      </c>
      <c r="L122" s="45" t="s">
        <v>170</v>
      </c>
      <c r="M122" s="45" t="s">
        <v>101</v>
      </c>
    </row>
    <row r="123" spans="2:13" ht="51.75" thickBot="1">
      <c r="B123" s="42" t="s">
        <v>94</v>
      </c>
      <c r="C123" s="43" t="s">
        <v>76</v>
      </c>
      <c r="D123" s="44">
        <v>42614</v>
      </c>
      <c r="E123" s="45" t="s">
        <v>73</v>
      </c>
      <c r="F123" s="45" t="s">
        <v>82</v>
      </c>
      <c r="G123" s="45" t="s">
        <v>58</v>
      </c>
      <c r="H123" s="46">
        <v>19000000</v>
      </c>
      <c r="I123" s="46">
        <v>19000000</v>
      </c>
      <c r="J123" s="45" t="s">
        <v>31</v>
      </c>
      <c r="K123" s="45" t="s">
        <v>32</v>
      </c>
      <c r="L123" s="45" t="s">
        <v>170</v>
      </c>
      <c r="M123" s="45" t="s">
        <v>101</v>
      </c>
    </row>
    <row r="124" spans="2:13" ht="13.5" thickBot="1">
      <c r="B124" s="42"/>
      <c r="C124" s="65" t="s">
        <v>178</v>
      </c>
      <c r="D124" s="44"/>
      <c r="E124" s="45"/>
      <c r="F124" s="45"/>
      <c r="G124" s="45"/>
      <c r="H124" s="46">
        <v>30000000</v>
      </c>
      <c r="I124" s="46"/>
      <c r="J124" s="45"/>
      <c r="K124" s="45"/>
      <c r="L124" s="45"/>
      <c r="M124" s="45"/>
    </row>
    <row r="125" spans="2:13" ht="51.75" thickBot="1">
      <c r="B125" s="42">
        <v>80111620</v>
      </c>
      <c r="C125" s="38" t="s">
        <v>167</v>
      </c>
      <c r="D125" s="39">
        <v>42614</v>
      </c>
      <c r="E125" s="40" t="s">
        <v>65</v>
      </c>
      <c r="F125" s="40" t="s">
        <v>60</v>
      </c>
      <c r="G125" s="40" t="s">
        <v>58</v>
      </c>
      <c r="H125" s="41">
        <v>231000000</v>
      </c>
      <c r="I125" s="41">
        <v>231000000</v>
      </c>
      <c r="J125" s="40" t="s">
        <v>31</v>
      </c>
      <c r="K125" s="40" t="s">
        <v>32</v>
      </c>
      <c r="L125" s="40" t="s">
        <v>170</v>
      </c>
      <c r="M125" s="40" t="s">
        <v>141</v>
      </c>
    </row>
    <row r="126" spans="2:13" ht="51.75" thickBot="1">
      <c r="B126" s="37" t="s">
        <v>94</v>
      </c>
      <c r="C126" s="38" t="s">
        <v>168</v>
      </c>
      <c r="D126" s="39">
        <v>42614</v>
      </c>
      <c r="E126" s="40" t="s">
        <v>65</v>
      </c>
      <c r="F126" s="40" t="s">
        <v>82</v>
      </c>
      <c r="G126" s="40" t="s">
        <v>58</v>
      </c>
      <c r="H126" s="41">
        <v>19000000</v>
      </c>
      <c r="I126" s="41">
        <v>19000000</v>
      </c>
      <c r="J126" s="40" t="s">
        <v>31</v>
      </c>
      <c r="K126" s="40" t="s">
        <v>32</v>
      </c>
      <c r="L126" s="40" t="s">
        <v>170</v>
      </c>
      <c r="M126" s="40" t="s">
        <v>141</v>
      </c>
    </row>
    <row r="127" spans="2:13" ht="13.5" thickBot="1">
      <c r="B127" s="37"/>
      <c r="C127" s="64" t="s">
        <v>178</v>
      </c>
      <c r="D127" s="39"/>
      <c r="E127" s="40"/>
      <c r="F127" s="40"/>
      <c r="G127" s="40"/>
      <c r="H127" s="41">
        <v>50000000</v>
      </c>
      <c r="I127" s="41"/>
      <c r="J127" s="40"/>
      <c r="K127" s="40"/>
      <c r="L127" s="40"/>
      <c r="M127" s="40"/>
    </row>
    <row r="128" spans="2:13" ht="51.75" thickBot="1">
      <c r="B128" s="37">
        <v>80111620</v>
      </c>
      <c r="C128" s="38" t="s">
        <v>77</v>
      </c>
      <c r="D128" s="39">
        <v>42401</v>
      </c>
      <c r="E128" s="40" t="s">
        <v>66</v>
      </c>
      <c r="F128" s="40" t="s">
        <v>33</v>
      </c>
      <c r="G128" s="40" t="s">
        <v>58</v>
      </c>
      <c r="H128" s="41">
        <v>494000000</v>
      </c>
      <c r="I128" s="41">
        <v>494000000</v>
      </c>
      <c r="J128" s="40" t="s">
        <v>31</v>
      </c>
      <c r="K128" s="40" t="s">
        <v>32</v>
      </c>
      <c r="L128" s="40" t="s">
        <v>170</v>
      </c>
      <c r="M128" s="40" t="s">
        <v>112</v>
      </c>
    </row>
    <row r="129" spans="2:13" ht="51.75" thickBot="1">
      <c r="B129" s="37">
        <v>80111620</v>
      </c>
      <c r="C129" s="38" t="s">
        <v>113</v>
      </c>
      <c r="D129" s="39">
        <v>42522</v>
      </c>
      <c r="E129" s="40" t="s">
        <v>73</v>
      </c>
      <c r="F129" s="40" t="s">
        <v>81</v>
      </c>
      <c r="G129" s="40" t="s">
        <v>34</v>
      </c>
      <c r="H129" s="41">
        <v>55000000</v>
      </c>
      <c r="I129" s="41">
        <v>55000000</v>
      </c>
      <c r="J129" s="40" t="s">
        <v>31</v>
      </c>
      <c r="K129" s="40" t="s">
        <v>32</v>
      </c>
      <c r="L129" s="40" t="s">
        <v>170</v>
      </c>
      <c r="M129" s="40" t="s">
        <v>47</v>
      </c>
    </row>
    <row r="130" spans="2:13" ht="51.75" thickBot="1">
      <c r="B130" s="37">
        <v>43211507</v>
      </c>
      <c r="C130" s="38" t="s">
        <v>114</v>
      </c>
      <c r="D130" s="39">
        <v>42522</v>
      </c>
      <c r="E130" s="40" t="s">
        <v>78</v>
      </c>
      <c r="F130" s="40" t="s">
        <v>82</v>
      </c>
      <c r="G130" s="40" t="s">
        <v>34</v>
      </c>
      <c r="H130" s="41">
        <v>15000000</v>
      </c>
      <c r="I130" s="41">
        <v>15000000</v>
      </c>
      <c r="J130" s="40" t="s">
        <v>31</v>
      </c>
      <c r="K130" s="40" t="s">
        <v>32</v>
      </c>
      <c r="L130" s="40" t="s">
        <v>170</v>
      </c>
      <c r="M130" s="40" t="s">
        <v>47</v>
      </c>
    </row>
    <row r="131" spans="2:13" ht="69" customHeight="1" thickBot="1">
      <c r="B131" s="37">
        <v>43211507</v>
      </c>
      <c r="C131" s="38" t="s">
        <v>169</v>
      </c>
      <c r="D131" s="39">
        <v>42522</v>
      </c>
      <c r="E131" s="40" t="s">
        <v>59</v>
      </c>
      <c r="F131" s="40" t="s">
        <v>67</v>
      </c>
      <c r="G131" s="40" t="s">
        <v>58</v>
      </c>
      <c r="H131" s="41">
        <v>608750000</v>
      </c>
      <c r="I131" s="41">
        <v>608750000</v>
      </c>
      <c r="J131" s="40" t="s">
        <v>31</v>
      </c>
      <c r="K131" s="40" t="s">
        <v>32</v>
      </c>
      <c r="L131" s="40" t="s">
        <v>170</v>
      </c>
      <c r="M131" s="40" t="s">
        <v>100</v>
      </c>
    </row>
    <row r="132" spans="2:13" ht="70.5" customHeight="1" thickBot="1">
      <c r="B132" s="37">
        <v>80111620</v>
      </c>
      <c r="C132" s="38" t="s">
        <v>185</v>
      </c>
      <c r="D132" s="39">
        <v>42430</v>
      </c>
      <c r="E132" s="40" t="s">
        <v>179</v>
      </c>
      <c r="F132" s="40" t="s">
        <v>33</v>
      </c>
      <c r="G132" s="40" t="s">
        <v>58</v>
      </c>
      <c r="H132" s="41">
        <v>104400</v>
      </c>
      <c r="I132" s="41">
        <v>104400</v>
      </c>
      <c r="J132" s="40" t="s">
        <v>31</v>
      </c>
      <c r="K132" s="40" t="s">
        <v>32</v>
      </c>
      <c r="L132" s="40" t="s">
        <v>170</v>
      </c>
      <c r="M132" s="40" t="s">
        <v>112</v>
      </c>
    </row>
    <row r="133" spans="2:13" ht="70.5" customHeight="1" thickBot="1">
      <c r="B133" s="37">
        <v>80111620</v>
      </c>
      <c r="C133" s="38" t="s">
        <v>86</v>
      </c>
      <c r="D133" s="39">
        <v>42492</v>
      </c>
      <c r="E133" s="40" t="s">
        <v>66</v>
      </c>
      <c r="F133" s="40" t="s">
        <v>33</v>
      </c>
      <c r="G133" s="40" t="s">
        <v>58</v>
      </c>
      <c r="H133" s="41">
        <v>6895600</v>
      </c>
      <c r="I133" s="41">
        <v>6895600</v>
      </c>
      <c r="J133" s="40" t="s">
        <v>31</v>
      </c>
      <c r="K133" s="40" t="s">
        <v>32</v>
      </c>
      <c r="L133" s="40" t="s">
        <v>170</v>
      </c>
      <c r="M133" s="40" t="s">
        <v>112</v>
      </c>
    </row>
    <row r="134" spans="2:13" ht="51.75" thickBot="1">
      <c r="B134" s="37">
        <v>80111620</v>
      </c>
      <c r="C134" s="38" t="s">
        <v>115</v>
      </c>
      <c r="D134" s="39">
        <v>42461</v>
      </c>
      <c r="E134" s="40" t="s">
        <v>62</v>
      </c>
      <c r="F134" s="40" t="s">
        <v>82</v>
      </c>
      <c r="G134" s="40" t="s">
        <v>58</v>
      </c>
      <c r="H134" s="41">
        <v>18000000</v>
      </c>
      <c r="I134" s="41">
        <v>18000000</v>
      </c>
      <c r="J134" s="40" t="s">
        <v>31</v>
      </c>
      <c r="K134" s="40" t="s">
        <v>32</v>
      </c>
      <c r="L134" s="40" t="s">
        <v>170</v>
      </c>
      <c r="M134" s="40" t="s">
        <v>46</v>
      </c>
    </row>
    <row r="135" spans="2:13" ht="77.25" thickBot="1">
      <c r="B135" s="37">
        <v>80111620</v>
      </c>
      <c r="C135" s="38" t="s">
        <v>142</v>
      </c>
      <c r="D135" s="39">
        <v>42461</v>
      </c>
      <c r="E135" s="40" t="s">
        <v>57</v>
      </c>
      <c r="F135" s="40" t="s">
        <v>33</v>
      </c>
      <c r="G135" s="40" t="s">
        <v>58</v>
      </c>
      <c r="H135" s="47">
        <v>500000000</v>
      </c>
      <c r="I135" s="41">
        <v>500000000</v>
      </c>
      <c r="J135" s="40" t="s">
        <v>31</v>
      </c>
      <c r="K135" s="40" t="s">
        <v>32</v>
      </c>
      <c r="L135" s="40" t="s">
        <v>170</v>
      </c>
      <c r="M135" s="40" t="s">
        <v>49</v>
      </c>
    </row>
    <row r="136" spans="2:13" ht="51.75" thickBot="1">
      <c r="B136" s="66">
        <v>80111620</v>
      </c>
      <c r="C136" s="52" t="s">
        <v>153</v>
      </c>
      <c r="D136" s="53">
        <v>42522</v>
      </c>
      <c r="E136" s="54" t="s">
        <v>59</v>
      </c>
      <c r="F136" s="54" t="s">
        <v>33</v>
      </c>
      <c r="G136" s="54" t="s">
        <v>58</v>
      </c>
      <c r="H136" s="55">
        <v>1114935000</v>
      </c>
      <c r="I136" s="56">
        <v>1114935000</v>
      </c>
      <c r="J136" s="54" t="s">
        <v>31</v>
      </c>
      <c r="K136" s="54" t="s">
        <v>32</v>
      </c>
      <c r="L136" s="54" t="s">
        <v>170</v>
      </c>
      <c r="M136" s="54" t="s">
        <v>49</v>
      </c>
    </row>
    <row r="137" spans="1:13" ht="13.5" thickBot="1">
      <c r="A137" s="51"/>
      <c r="B137" s="57"/>
      <c r="C137" s="63" t="s">
        <v>178</v>
      </c>
      <c r="D137" s="58"/>
      <c r="E137" s="58"/>
      <c r="F137" s="58"/>
      <c r="G137" s="59"/>
      <c r="H137" s="60">
        <v>385065000</v>
      </c>
      <c r="I137" s="58"/>
      <c r="J137" s="58"/>
      <c r="K137" s="58"/>
      <c r="L137" s="58"/>
      <c r="M137" s="58"/>
    </row>
    <row r="138" spans="1:13" ht="12.75">
      <c r="A138" s="61"/>
      <c r="B138" s="57"/>
      <c r="C138" s="57"/>
      <c r="D138" s="58"/>
      <c r="E138" s="58"/>
      <c r="F138" s="58"/>
      <c r="G138" s="59"/>
      <c r="H138" s="60">
        <f>SUM(H68:H137)</f>
        <v>19427750000</v>
      </c>
      <c r="I138" s="58"/>
      <c r="J138" s="58"/>
      <c r="K138" s="58"/>
      <c r="L138" s="58"/>
      <c r="M138" s="58"/>
    </row>
    <row r="139" spans="1:13" ht="13.5" thickBot="1">
      <c r="A139" s="61"/>
      <c r="B139" s="77" t="s">
        <v>186</v>
      </c>
      <c r="C139" s="78"/>
      <c r="D139" s="78"/>
      <c r="E139" s="78"/>
      <c r="F139" s="78"/>
      <c r="G139" s="78"/>
      <c r="H139" s="62">
        <f>+H138+H67</f>
        <v>20908510000</v>
      </c>
      <c r="I139" s="50"/>
      <c r="J139" s="50"/>
      <c r="K139" s="50"/>
      <c r="L139" s="50"/>
      <c r="M139" s="50"/>
    </row>
    <row r="140" spans="2:13" ht="13.5" thickBot="1">
      <c r="B140" s="37">
        <v>80111620</v>
      </c>
      <c r="C140" s="33"/>
      <c r="D140" s="34"/>
      <c r="E140" s="35"/>
      <c r="F140" s="35"/>
      <c r="G140" s="35"/>
      <c r="H140" s="36"/>
      <c r="I140" s="36"/>
      <c r="J140" s="35"/>
      <c r="K140" s="35"/>
      <c r="L140" s="35"/>
      <c r="M140" s="35"/>
    </row>
    <row r="141" spans="2:13" ht="29.25" customHeight="1" thickBot="1">
      <c r="B141" s="32"/>
      <c r="C141" s="76" t="s">
        <v>175</v>
      </c>
      <c r="D141" s="76"/>
      <c r="E141" s="76"/>
      <c r="F141" s="76"/>
      <c r="G141" s="76"/>
      <c r="H141" s="76"/>
      <c r="I141" s="76"/>
      <c r="J141" s="76"/>
      <c r="K141" s="76"/>
      <c r="L141" s="76"/>
      <c r="M141" s="76"/>
    </row>
    <row r="142" spans="2:4" ht="26.25" thickBot="1">
      <c r="B142" s="20" t="s">
        <v>21</v>
      </c>
      <c r="C142" s="22" t="s">
        <v>22</v>
      </c>
      <c r="D142" s="23" t="s">
        <v>14</v>
      </c>
    </row>
    <row r="143" spans="2:7" ht="12.75">
      <c r="B143" s="21" t="s">
        <v>6</v>
      </c>
      <c r="C143" s="29"/>
      <c r="D143" s="29"/>
      <c r="G143" s="27"/>
    </row>
    <row r="144" spans="2:7" ht="12.75">
      <c r="B144" s="28"/>
      <c r="G144" s="27"/>
    </row>
  </sheetData>
  <sheetProtection/>
  <mergeCells count="4">
    <mergeCell ref="F5:I9"/>
    <mergeCell ref="F11:I15"/>
    <mergeCell ref="C141:M141"/>
    <mergeCell ref="B139:G139"/>
  </mergeCells>
  <hyperlinks>
    <hyperlink ref="C8" r:id="rId1" display="www.martires.gov.co"/>
  </hyperlinks>
  <printOptions horizontalCentered="1"/>
  <pageMargins left="0.7086614173228347" right="0.7086614173228347" top="0.7480314960629921" bottom="0.7480314960629921" header="0.31496062992125984" footer="0.31496062992125984"/>
  <pageSetup horizontalDpi="600" verticalDpi="600" orientation="landscape" scale="43" r:id="rId4"/>
  <rowBreaks count="1" manualBreakCount="1">
    <brk id="121" max="12" man="1"/>
  </rowBreaks>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Herminda.Guzman</cp:lastModifiedBy>
  <cp:lastPrinted>2016-04-20T14:03:34Z</cp:lastPrinted>
  <dcterms:created xsi:type="dcterms:W3CDTF">2012-12-10T15:58:41Z</dcterms:created>
  <dcterms:modified xsi:type="dcterms:W3CDTF">2016-04-26T20:29:24Z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